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xr:revisionPtr revIDLastSave="26" documentId="11_3D4F55BF84DCCE036F15A6DB9431F45B9AFF0E61" xr6:coauthVersionLast="47" xr6:coauthVersionMax="47" xr10:uidLastSave="{4926F7DA-D98D-40E8-B1CA-4A1D8A64B124}"/>
  <bookViews>
    <workbookView xWindow="240" yWindow="105" windowWidth="14805" windowHeight="8010" xr2:uid="{00000000-000D-0000-FFFF-FFFF00000000}"/>
  </bookViews>
  <sheets>
    <sheet name="Jaarkalender 2025-2026 websi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G90" i="1"/>
  <c r="G76" i="1"/>
  <c r="G58" i="1"/>
  <c r="G44" i="1"/>
  <c r="G28" i="1"/>
  <c r="G15" i="1"/>
  <c r="G98" i="1" s="1"/>
  <c r="D5" i="1"/>
  <c r="D7" i="1" s="1"/>
  <c r="A5" i="1"/>
  <c r="E3" i="1"/>
  <c r="E5" i="1" s="1"/>
  <c r="C3" i="1"/>
  <c r="A3" i="1"/>
  <c r="E7" i="1" l="1"/>
  <c r="E9" i="1" s="1"/>
  <c r="E11" i="1" s="1"/>
  <c r="E13" i="1" s="1"/>
  <c r="E15" i="1" s="1"/>
  <c r="E17" i="1" s="1"/>
  <c r="E19" i="1" s="1"/>
  <c r="E20" i="1" s="1"/>
  <c r="E22" i="1" s="1"/>
  <c r="E24" i="1" s="1"/>
  <c r="E26" i="1" s="1"/>
  <c r="E28" i="1" s="1"/>
  <c r="E30" i="1" s="1"/>
  <c r="E32" i="1" s="1"/>
  <c r="E34" i="1" s="1"/>
  <c r="E36" i="1" s="1"/>
  <c r="E38" i="1" s="1"/>
  <c r="E39" i="1" s="1"/>
  <c r="E40" i="1" s="1"/>
  <c r="E42" i="1" s="1"/>
  <c r="E44" i="1" s="1"/>
  <c r="E46" i="1" s="1"/>
  <c r="E48" i="1" s="1"/>
  <c r="E50" i="1" s="1"/>
  <c r="E52" i="1" s="1"/>
  <c r="E54" i="1" s="1"/>
  <c r="E56" i="1" s="1"/>
  <c r="E58" i="1" s="1"/>
  <c r="E60" i="1" s="1"/>
  <c r="E62" i="1" s="1"/>
  <c r="E64" i="1" s="1"/>
  <c r="E66" i="1" s="1"/>
  <c r="E68" i="1" s="1"/>
  <c r="E70" i="1" s="1"/>
  <c r="E71" i="1" s="1"/>
  <c r="E72" i="1" s="1"/>
  <c r="E74" i="1" s="1"/>
  <c r="E76" i="1" s="1"/>
  <c r="E78" i="1" s="1"/>
  <c r="E80" i="1" s="1"/>
  <c r="E82" i="1" s="1"/>
  <c r="E84" i="1" s="1"/>
  <c r="E86" i="1" s="1"/>
  <c r="E88" i="1" s="1"/>
  <c r="E90" i="1" s="1"/>
  <c r="E92" i="1" s="1"/>
  <c r="E93" i="1" s="1"/>
  <c r="E94" i="1" s="1"/>
  <c r="E95" i="1" s="1"/>
  <c r="E96" i="1" s="1"/>
  <c r="E97" i="1" s="1"/>
  <c r="E98" i="1" s="1"/>
  <c r="C5" i="1"/>
  <c r="D9" i="1"/>
  <c r="C7" i="1"/>
  <c r="A7" i="1"/>
  <c r="D11" i="1" l="1"/>
  <c r="C9" i="1"/>
  <c r="A9" i="1"/>
  <c r="D13" i="1" l="1"/>
  <c r="C11" i="1"/>
  <c r="A11" i="1"/>
  <c r="D15" i="1" l="1"/>
  <c r="C13" i="1"/>
  <c r="A13" i="1"/>
  <c r="D17" i="1" l="1"/>
  <c r="C15" i="1"/>
  <c r="A15" i="1"/>
  <c r="D19" i="1" l="1"/>
  <c r="C17" i="1"/>
  <c r="A17" i="1"/>
  <c r="D20" i="1" l="1"/>
  <c r="C19" i="1"/>
  <c r="A19" i="1"/>
  <c r="D22" i="1" l="1"/>
  <c r="C20" i="1"/>
  <c r="A20" i="1"/>
  <c r="D24" i="1" l="1"/>
  <c r="C22" i="1"/>
  <c r="A22" i="1"/>
  <c r="D26" i="1" l="1"/>
  <c r="C24" i="1"/>
  <c r="A24" i="1"/>
  <c r="D28" i="1" l="1"/>
  <c r="C26" i="1"/>
  <c r="D30" i="1" l="1"/>
  <c r="C28" i="1"/>
  <c r="A28" i="1"/>
  <c r="D32" i="1" l="1"/>
  <c r="C30" i="1"/>
  <c r="A30" i="1"/>
  <c r="D34" i="1" l="1"/>
  <c r="C32" i="1"/>
  <c r="A32" i="1"/>
  <c r="D36" i="1" l="1"/>
  <c r="C34" i="1"/>
  <c r="A34" i="1"/>
  <c r="D38" i="1" l="1"/>
  <c r="C36" i="1"/>
  <c r="A36" i="1"/>
  <c r="D39" i="1" l="1"/>
  <c r="C38" i="1"/>
  <c r="A38" i="1"/>
  <c r="D40" i="1" l="1"/>
  <c r="C39" i="1"/>
  <c r="A39" i="1"/>
  <c r="D42" i="1" l="1"/>
  <c r="C40" i="1"/>
  <c r="A40" i="1"/>
  <c r="D44" i="1" l="1"/>
  <c r="C42" i="1"/>
  <c r="A42" i="1"/>
  <c r="D46" i="1" l="1"/>
  <c r="C44" i="1"/>
  <c r="A44" i="1"/>
  <c r="D48" i="1" l="1"/>
  <c r="C46" i="1"/>
  <c r="A46" i="1"/>
  <c r="D50" i="1" l="1"/>
  <c r="C48" i="1"/>
  <c r="A48" i="1"/>
  <c r="D52" i="1" l="1"/>
  <c r="C50" i="1"/>
  <c r="A50" i="1"/>
  <c r="D54" i="1" l="1"/>
  <c r="C52" i="1"/>
  <c r="A52" i="1"/>
  <c r="D56" i="1" l="1"/>
  <c r="C54" i="1"/>
  <c r="A54" i="1"/>
  <c r="D58" i="1" l="1"/>
  <c r="C56" i="1"/>
  <c r="A56" i="1"/>
  <c r="D60" i="1" l="1"/>
  <c r="C58" i="1"/>
  <c r="A58" i="1"/>
  <c r="D62" i="1" l="1"/>
  <c r="C60" i="1"/>
  <c r="A60" i="1"/>
  <c r="D64" i="1" l="1"/>
  <c r="C62" i="1"/>
  <c r="A62" i="1"/>
  <c r="D66" i="1" l="1"/>
  <c r="C64" i="1"/>
  <c r="A64" i="1"/>
  <c r="D68" i="1" l="1"/>
  <c r="C66" i="1"/>
  <c r="A66" i="1"/>
  <c r="D70" i="1" l="1"/>
  <c r="C68" i="1"/>
  <c r="A68" i="1"/>
  <c r="D71" i="1" l="1"/>
  <c r="C70" i="1"/>
  <c r="A70" i="1"/>
  <c r="D72" i="1" l="1"/>
  <c r="C71" i="1"/>
  <c r="A71" i="1"/>
  <c r="D74" i="1" l="1"/>
  <c r="C72" i="1"/>
  <c r="A72" i="1"/>
  <c r="D76" i="1" l="1"/>
  <c r="C74" i="1"/>
  <c r="A74" i="1"/>
  <c r="D78" i="1" l="1"/>
  <c r="C76" i="1"/>
  <c r="A76" i="1"/>
  <c r="D80" i="1" l="1"/>
  <c r="C78" i="1"/>
  <c r="A78" i="1"/>
  <c r="D82" i="1" l="1"/>
  <c r="C80" i="1"/>
  <c r="A80" i="1"/>
  <c r="D84" i="1" l="1"/>
  <c r="C82" i="1"/>
  <c r="A82" i="1"/>
  <c r="D86" i="1" l="1"/>
  <c r="C84" i="1"/>
  <c r="A84" i="1"/>
  <c r="D88" i="1" l="1"/>
  <c r="C86" i="1"/>
  <c r="A86" i="1"/>
  <c r="D90" i="1" l="1"/>
  <c r="C88" i="1"/>
  <c r="A88" i="1"/>
  <c r="D92" i="1" l="1"/>
  <c r="C90" i="1"/>
  <c r="A90" i="1"/>
  <c r="D93" i="1" l="1"/>
  <c r="C92" i="1"/>
  <c r="A92" i="1"/>
  <c r="D94" i="1" l="1"/>
  <c r="C93" i="1"/>
  <c r="A93" i="1"/>
  <c r="D95" i="1" l="1"/>
  <c r="C94" i="1"/>
  <c r="A94" i="1"/>
  <c r="D96" i="1" l="1"/>
  <c r="C95" i="1"/>
  <c r="A95" i="1"/>
  <c r="D97" i="1" l="1"/>
  <c r="C96" i="1"/>
  <c r="A96" i="1"/>
  <c r="D98" i="1" l="1"/>
  <c r="C98" i="1" s="1"/>
  <c r="C97" i="1"/>
</calcChain>
</file>

<file path=xl/sharedStrings.xml><?xml version="1.0" encoding="utf-8"?>
<sst xmlns="http://schemas.openxmlformats.org/spreadsheetml/2006/main" count="284" uniqueCount="79">
  <si>
    <t>S&amp;C</t>
  </si>
  <si>
    <t>Beleefmiddag</t>
  </si>
  <si>
    <t>Rekening houding met:</t>
  </si>
  <si>
    <t>weeknr</t>
  </si>
  <si>
    <t xml:space="preserve">lesweek nr  </t>
  </si>
  <si>
    <t>Data ma t/m vrij</t>
  </si>
  <si>
    <t>ma</t>
  </si>
  <si>
    <t>vr</t>
  </si>
  <si>
    <t>les-
dagen</t>
  </si>
  <si>
    <t># tot</t>
  </si>
  <si>
    <t>BQ</t>
  </si>
  <si>
    <t>weekvraag</t>
  </si>
  <si>
    <t xml:space="preserve">ma </t>
  </si>
  <si>
    <t>di</t>
  </si>
  <si>
    <t>wo</t>
  </si>
  <si>
    <t xml:space="preserve"> do</t>
  </si>
  <si>
    <t>Introweek</t>
  </si>
  <si>
    <t>lln vrij</t>
  </si>
  <si>
    <t>teamontwikkeling</t>
  </si>
  <si>
    <t>Infoavond LJ 1</t>
  </si>
  <si>
    <t>Lesweek</t>
  </si>
  <si>
    <t xml:space="preserve"> </t>
  </si>
  <si>
    <t>kennismakingsgesprekken
ouders en verzorgers (lj1)</t>
  </si>
  <si>
    <t xml:space="preserve">Lesweek </t>
  </si>
  <si>
    <t xml:space="preserve">expositie lj 1 i.c.m. voorbereiding lln </t>
  </si>
  <si>
    <t>*week tegen pesten</t>
  </si>
  <si>
    <t>en Markt</t>
  </si>
  <si>
    <t xml:space="preserve">Lesweek start BQ2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</si>
  <si>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</si>
  <si>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Afname taalscreening LJ1+2</t>
  </si>
  <si>
    <t>herfst</t>
  </si>
  <si>
    <t xml:space="preserve">Herfstvakantie </t>
  </si>
  <si>
    <t>Afname rekenscreening LJ1+2</t>
  </si>
  <si>
    <t>Beleefmiddag groep 8  + infoavond</t>
  </si>
  <si>
    <t xml:space="preserve">lesweek </t>
  </si>
  <si>
    <t>GWlj2: TED TALK</t>
  </si>
  <si>
    <t>oudergesprekken LJ 1+2</t>
  </si>
  <si>
    <t xml:space="preserve">kerstweek  do 19 dec en vrij 20 dec vrij </t>
  </si>
  <si>
    <t xml:space="preserve">lln vrij </t>
  </si>
  <si>
    <t>Kerstmarkt</t>
  </si>
  <si>
    <t>kerst</t>
  </si>
  <si>
    <t xml:space="preserve">kerstvakantie </t>
  </si>
  <si>
    <t>kerstvakantie</t>
  </si>
  <si>
    <t>Lesweek, afronding BQ 3</t>
  </si>
  <si>
    <t xml:space="preserve">Lesweek start BQ 4 </t>
  </si>
  <si>
    <t>Reserve (!) Beleefmiddag groep 8  + infoavond</t>
  </si>
  <si>
    <t>Carnavalsactiviteit</t>
  </si>
  <si>
    <t>carnaval</t>
  </si>
  <si>
    <t xml:space="preserve">carnaval </t>
  </si>
  <si>
    <t xml:space="preserve">optocht </t>
  </si>
  <si>
    <t>lesweek</t>
  </si>
  <si>
    <t>Lesweek afronding BQ 4</t>
  </si>
  <si>
    <t xml:space="preserve">Lesweek  start BQ 5 </t>
  </si>
  <si>
    <t xml:space="preserve">Lesweek + aanmeldweek 25 mrt tot en met 31 mrt </t>
  </si>
  <si>
    <t>Goede vrijdag</t>
  </si>
  <si>
    <t xml:space="preserve"> pasen </t>
  </si>
  <si>
    <t xml:space="preserve">Paasmaandag </t>
  </si>
  <si>
    <t>meivakantie</t>
  </si>
  <si>
    <t xml:space="preserve">meivakantie </t>
  </si>
  <si>
    <t xml:space="preserve">Lenteweek </t>
  </si>
  <si>
    <t>vrij</t>
  </si>
  <si>
    <t xml:space="preserve">Hemelvaart </t>
  </si>
  <si>
    <t xml:space="preserve">lln en docenten vrij </t>
  </si>
  <si>
    <t xml:space="preserve">*Expeditie  groep 7 </t>
  </si>
  <si>
    <t xml:space="preserve">Lesweek afronding BQ 5 </t>
  </si>
  <si>
    <t>Afname taal en rekentoetsen</t>
  </si>
  <si>
    <t xml:space="preserve">Lesweek ,  25 mei vrij </t>
  </si>
  <si>
    <t xml:space="preserve">Pinkstermaandag </t>
  </si>
  <si>
    <t>oudergesprekken</t>
  </si>
  <si>
    <t xml:space="preserve">Lesweek ,  </t>
  </si>
  <si>
    <t>Introductie nieuwe eerstejaars</t>
  </si>
  <si>
    <t xml:space="preserve">lln vrij  </t>
  </si>
  <si>
    <t xml:space="preserve">Lesweek   </t>
  </si>
  <si>
    <t xml:space="preserve">Lesweek, afronding BQ 6 </t>
  </si>
  <si>
    <t>Zomerweek</t>
  </si>
  <si>
    <t>Markt</t>
  </si>
  <si>
    <t>zomervakantie</t>
  </si>
  <si>
    <t xml:space="preserve">zomervakantie </t>
  </si>
  <si>
    <t xml:space="preserve">start schooljaar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</si>
</sst>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"/>
  </numFmts>
  <fonts count="6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38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6B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1" fillId="0" borderId="6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1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4" fillId="0" borderId="2" xfId="0" applyFont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0" borderId="0" xfId="0" applyFont="1"/>
    <xf numFmtId="0" fontId="4" fillId="5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3" fillId="6" borderId="2" xfId="0" applyFont="1" applyFill="1" applyBorder="1"/>
    <xf numFmtId="0" fontId="1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1" fillId="5" borderId="2" xfId="0" applyFont="1" applyFill="1" applyBorder="1"/>
    <xf numFmtId="0" fontId="1" fillId="9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164" fontId="1" fillId="7" borderId="5" xfId="0" applyNumberFormat="1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tabSelected="1" topLeftCell="C1" workbookViewId="0">
      <selection activeCell="N91" sqref="N91"/>
    </sheetView>
  </sheetViews>
  <sheetFormatPr defaultColWidth="8.85546875" defaultRowHeight="21"/>
  <cols>
    <col min="1" max="1" width="11" style="1" customWidth="1"/>
    <col min="2" max="2" width="13.5703125" style="1" customWidth="1"/>
    <col min="3" max="3" width="24.7109375" style="1" customWidth="1"/>
    <col min="4" max="4" width="14.7109375" style="1" customWidth="1"/>
    <col min="5" max="5" width="12.7109375" style="1" customWidth="1"/>
    <col min="6" max="6" width="7.140625" style="1" customWidth="1"/>
    <col min="7" max="7" width="10.7109375" style="1" customWidth="1"/>
    <col min="8" max="8" width="8.42578125" style="2" customWidth="1"/>
    <col min="9" max="9" width="62.42578125" style="3" customWidth="1"/>
    <col min="10" max="10" width="23.7109375" style="1" bestFit="1" customWidth="1"/>
    <col min="11" max="11" width="45.28515625" style="1" bestFit="1" customWidth="1"/>
    <col min="12" max="12" width="67.5703125" style="1" customWidth="1"/>
    <col min="13" max="13" width="51.28515625" style="1" customWidth="1"/>
    <col min="14" max="14" width="53.42578125" style="1" bestFit="1" customWidth="1"/>
    <col min="15" max="15" width="31" style="2" customWidth="1"/>
    <col min="16" max="16" width="29.28515625" style="2" bestFit="1" customWidth="1"/>
    <col min="17" max="16384" width="8.85546875" style="2"/>
  </cols>
  <sheetData>
    <row r="1" spans="1:15">
      <c r="J1" s="4" t="s">
        <v>0</v>
      </c>
      <c r="K1" s="4" t="s">
        <v>0</v>
      </c>
      <c r="L1" s="4" t="s">
        <v>1</v>
      </c>
      <c r="M1" s="4" t="s">
        <v>1</v>
      </c>
      <c r="O1" s="2" t="s">
        <v>2</v>
      </c>
    </row>
    <row r="2" spans="1:15" ht="60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6" t="s">
        <v>8</v>
      </c>
      <c r="G2" s="5" t="s">
        <v>9</v>
      </c>
      <c r="H2" s="7" t="s">
        <v>10</v>
      </c>
      <c r="I2" s="8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7</v>
      </c>
    </row>
    <row r="3" spans="1:15">
      <c r="A3" s="10">
        <f>_xlfn.ISOWEEKNUM(D3)</f>
        <v>34</v>
      </c>
      <c r="B3" s="10">
        <v>1</v>
      </c>
      <c r="C3" s="10" t="str">
        <f>TEXT(D3,"dd mmm")&amp;" t/m "&amp;TEXT(E3,"dd mmm")</f>
        <v>18 Aug t/m 22 Aug</v>
      </c>
      <c r="D3" s="11">
        <v>45887</v>
      </c>
      <c r="E3" s="11">
        <f>D3+4</f>
        <v>45891</v>
      </c>
      <c r="F3" s="10">
        <v>4</v>
      </c>
      <c r="G3" s="10"/>
      <c r="H3" s="12">
        <v>0</v>
      </c>
      <c r="I3" s="13" t="s">
        <v>16</v>
      </c>
      <c r="J3" s="14" t="s">
        <v>17</v>
      </c>
      <c r="K3" s="10"/>
      <c r="L3" s="10"/>
      <c r="M3" s="10"/>
      <c r="N3" s="10"/>
    </row>
    <row r="4" spans="1:15">
      <c r="A4" s="5"/>
      <c r="B4" s="5"/>
      <c r="C4" s="5"/>
      <c r="D4" s="15"/>
      <c r="E4" s="15"/>
      <c r="F4" s="5"/>
      <c r="G4" s="5"/>
      <c r="H4" s="16"/>
      <c r="I4" s="8"/>
      <c r="J4" s="14" t="s">
        <v>18</v>
      </c>
      <c r="K4" s="5"/>
      <c r="L4" s="5" t="s">
        <v>19</v>
      </c>
      <c r="M4" s="5"/>
      <c r="N4" s="5"/>
    </row>
    <row r="5" spans="1:15">
      <c r="A5" s="5">
        <f>_xlfn.ISOWEEKNUM(D5)</f>
        <v>35</v>
      </c>
      <c r="B5" s="5">
        <v>2</v>
      </c>
      <c r="C5" s="5" t="str">
        <f>TEXT(D5,"dd mmm")&amp;" t/m "&amp;TEXT(E5,"dd mmm")</f>
        <v>25 Aug t/m 29 Aug</v>
      </c>
      <c r="D5" s="15">
        <f>D3+7</f>
        <v>45894</v>
      </c>
      <c r="E5" s="15">
        <f>E3+7</f>
        <v>45898</v>
      </c>
      <c r="F5" s="5">
        <v>5</v>
      </c>
      <c r="G5" s="5"/>
      <c r="H5" s="16">
        <v>1</v>
      </c>
      <c r="I5" s="8" t="s">
        <v>20</v>
      </c>
      <c r="J5" s="5" t="s">
        <v>21</v>
      </c>
      <c r="K5" s="5" t="s">
        <v>21</v>
      </c>
      <c r="L5" s="5" t="s">
        <v>21</v>
      </c>
      <c r="M5" s="5" t="s">
        <v>21</v>
      </c>
      <c r="N5" s="5" t="s">
        <v>21</v>
      </c>
    </row>
    <row r="6" spans="1:15" ht="39.75">
      <c r="A6" s="5"/>
      <c r="B6" s="5"/>
      <c r="C6" s="5"/>
      <c r="D6" s="15"/>
      <c r="E6" s="15"/>
      <c r="F6" s="5"/>
      <c r="G6" s="5"/>
      <c r="H6" s="16"/>
      <c r="I6" s="8"/>
      <c r="J6" s="5"/>
      <c r="K6" s="5"/>
      <c r="L6" s="17" t="s">
        <v>22</v>
      </c>
      <c r="M6" s="17" t="s">
        <v>22</v>
      </c>
      <c r="N6" s="9" t="s">
        <v>21</v>
      </c>
    </row>
    <row r="7" spans="1:15">
      <c r="A7" s="5">
        <f>_xlfn.ISOWEEKNUM(D7)</f>
        <v>36</v>
      </c>
      <c r="B7" s="5">
        <v>3</v>
      </c>
      <c r="C7" s="5" t="str">
        <f>TEXT(D7,"dd mmm")&amp;" t/m "&amp;TEXT(E7,"dd mmm")</f>
        <v>01 Sep t/m 05 Sep</v>
      </c>
      <c r="D7" s="15">
        <f>D5+7</f>
        <v>45901</v>
      </c>
      <c r="E7" s="15">
        <f>E5+7</f>
        <v>45905</v>
      </c>
      <c r="F7" s="5">
        <v>5</v>
      </c>
      <c r="G7" s="5"/>
      <c r="H7" s="16">
        <v>1</v>
      </c>
      <c r="I7" s="8" t="s">
        <v>20</v>
      </c>
      <c r="J7" s="5" t="s">
        <v>21</v>
      </c>
      <c r="K7" s="5" t="s">
        <v>21</v>
      </c>
      <c r="L7" s="5" t="s">
        <v>21</v>
      </c>
      <c r="M7" s="5" t="s">
        <v>21</v>
      </c>
      <c r="N7" s="5" t="s">
        <v>21</v>
      </c>
    </row>
    <row r="8" spans="1:15">
      <c r="A8" s="5"/>
      <c r="B8" s="5"/>
      <c r="C8" s="5"/>
      <c r="D8" s="15"/>
      <c r="E8" s="15"/>
      <c r="F8" s="5"/>
      <c r="G8" s="5"/>
      <c r="H8" s="16"/>
      <c r="I8" s="8"/>
      <c r="J8" s="5"/>
      <c r="K8" s="5"/>
      <c r="L8" s="5"/>
      <c r="M8" s="5"/>
      <c r="N8" s="5"/>
    </row>
    <row r="9" spans="1:15">
      <c r="A9" s="5">
        <f>_xlfn.ISOWEEKNUM(D9)</f>
        <v>37</v>
      </c>
      <c r="B9" s="5">
        <v>4</v>
      </c>
      <c r="C9" s="5" t="str">
        <f>TEXT(D9,"dd mmm")&amp;" t/m "&amp;TEXT(E9,"dd mmm")</f>
        <v>08 Sep t/m 12 Sep</v>
      </c>
      <c r="D9" s="15">
        <f>D7+7</f>
        <v>45908</v>
      </c>
      <c r="E9" s="15">
        <f>E7+7</f>
        <v>45912</v>
      </c>
      <c r="F9" s="5">
        <v>5</v>
      </c>
      <c r="G9" s="5"/>
      <c r="H9" s="16">
        <v>1</v>
      </c>
      <c r="I9" s="8" t="s">
        <v>20</v>
      </c>
      <c r="J9" s="5" t="s">
        <v>21</v>
      </c>
      <c r="K9" s="5" t="s">
        <v>21</v>
      </c>
      <c r="L9" s="5" t="s">
        <v>21</v>
      </c>
      <c r="M9" s="5" t="s">
        <v>21</v>
      </c>
      <c r="N9" s="7" t="s">
        <v>21</v>
      </c>
    </row>
    <row r="10" spans="1:15">
      <c r="A10" s="5"/>
      <c r="B10" s="5"/>
      <c r="C10" s="5"/>
      <c r="D10" s="15"/>
      <c r="E10" s="15"/>
      <c r="F10" s="5"/>
      <c r="G10" s="5"/>
      <c r="H10" s="16"/>
      <c r="I10" s="8"/>
      <c r="J10" s="5"/>
      <c r="K10" s="5"/>
      <c r="L10" s="5"/>
      <c r="M10" s="5"/>
      <c r="N10" s="5"/>
    </row>
    <row r="11" spans="1:15">
      <c r="A11" s="5">
        <f>_xlfn.ISOWEEKNUM(D11)</f>
        <v>38</v>
      </c>
      <c r="B11" s="5">
        <v>5</v>
      </c>
      <c r="C11" s="5" t="str">
        <f>TEXT(D11,"dd mmm")&amp;" t/m "&amp;TEXT(E11,"dd mmm")</f>
        <v>15 Sep t/m 19 Sep</v>
      </c>
      <c r="D11" s="15">
        <f>D9+7</f>
        <v>45915</v>
      </c>
      <c r="E11" s="15">
        <f>E9+7</f>
        <v>45919</v>
      </c>
      <c r="F11" s="5">
        <v>5</v>
      </c>
      <c r="G11" s="5"/>
      <c r="H11" s="16">
        <v>1</v>
      </c>
      <c r="I11" s="8" t="s">
        <v>23</v>
      </c>
      <c r="J11" s="5" t="s">
        <v>21</v>
      </c>
      <c r="K11" s="5" t="s">
        <v>21</v>
      </c>
      <c r="L11" s="5" t="s">
        <v>21</v>
      </c>
      <c r="M11" s="5" t="s">
        <v>21</v>
      </c>
      <c r="N11" s="7" t="s">
        <v>21</v>
      </c>
      <c r="O11" s="2" t="s">
        <v>21</v>
      </c>
    </row>
    <row r="12" spans="1:15">
      <c r="A12" s="5"/>
      <c r="B12" s="5"/>
      <c r="C12" s="5"/>
      <c r="D12" s="15"/>
      <c r="E12" s="15"/>
      <c r="F12" s="5"/>
      <c r="G12" s="5"/>
      <c r="H12" s="16"/>
      <c r="I12" s="8"/>
      <c r="J12" s="5"/>
      <c r="K12" s="5"/>
      <c r="L12" s="5"/>
      <c r="M12" s="5"/>
      <c r="N12" s="5"/>
      <c r="O12" s="2" t="s">
        <v>21</v>
      </c>
    </row>
    <row r="13" spans="1:15">
      <c r="A13" s="5">
        <f>_xlfn.ISOWEEKNUM(D13)</f>
        <v>39</v>
      </c>
      <c r="B13" s="5">
        <v>6</v>
      </c>
      <c r="C13" s="5" t="str">
        <f>TEXT(D13,"dd mmm")&amp;" t/m "&amp;TEXT(E13,"dd mmm")</f>
        <v>22 Sep t/m 26 Sep</v>
      </c>
      <c r="D13" s="15">
        <f>D11+7</f>
        <v>45922</v>
      </c>
      <c r="E13" s="15">
        <f>E11+7</f>
        <v>45926</v>
      </c>
      <c r="F13" s="5">
        <v>5</v>
      </c>
      <c r="G13" s="5"/>
      <c r="H13" s="16">
        <v>1</v>
      </c>
      <c r="I13" s="8" t="s">
        <v>23</v>
      </c>
      <c r="J13" s="5" t="s">
        <v>21</v>
      </c>
      <c r="K13" s="5" t="s">
        <v>21</v>
      </c>
      <c r="L13" s="5" t="s">
        <v>21</v>
      </c>
      <c r="M13" s="5" t="s">
        <v>21</v>
      </c>
      <c r="N13" s="5"/>
    </row>
    <row r="14" spans="1:15">
      <c r="A14" s="5"/>
      <c r="B14" s="5"/>
      <c r="C14" s="5"/>
      <c r="D14" s="15"/>
      <c r="E14" s="15"/>
      <c r="F14" s="5"/>
      <c r="G14" s="5"/>
      <c r="H14" s="16"/>
      <c r="I14" s="8"/>
      <c r="J14" s="5"/>
      <c r="K14" s="5"/>
      <c r="L14" s="5"/>
      <c r="M14" s="5"/>
      <c r="N14" s="5"/>
    </row>
    <row r="15" spans="1:15">
      <c r="A15" s="5">
        <f>_xlfn.ISOWEEKNUM(D15)</f>
        <v>40</v>
      </c>
      <c r="B15" s="5">
        <v>7</v>
      </c>
      <c r="C15" s="5" t="str">
        <f>TEXT(D15,"dd mmm")&amp;" t/m "&amp;TEXT(E15,"dd mmm")</f>
        <v>29 Sep t/m 03 Oct</v>
      </c>
      <c r="D15" s="15">
        <f>D13+7</f>
        <v>45929</v>
      </c>
      <c r="E15" s="15">
        <f>E13+7</f>
        <v>45933</v>
      </c>
      <c r="F15" s="5">
        <v>4</v>
      </c>
      <c r="G15" s="5">
        <f>SUM(F3:F15)</f>
        <v>33</v>
      </c>
      <c r="H15" s="16">
        <v>1</v>
      </c>
      <c r="I15" s="8" t="s">
        <v>20</v>
      </c>
      <c r="J15" s="5" t="s">
        <v>21</v>
      </c>
      <c r="K15" s="4"/>
      <c r="L15" s="4" t="s">
        <v>21</v>
      </c>
      <c r="M15" s="4" t="s">
        <v>24</v>
      </c>
      <c r="N15" s="14" t="s">
        <v>17</v>
      </c>
      <c r="O15" s="2" t="s">
        <v>25</v>
      </c>
    </row>
    <row r="16" spans="1:15">
      <c r="A16" s="5"/>
      <c r="B16" s="5"/>
      <c r="C16" s="5"/>
      <c r="D16" s="15"/>
      <c r="E16" s="15"/>
      <c r="F16" s="5"/>
      <c r="G16" s="5"/>
      <c r="H16" s="16"/>
      <c r="I16" s="8"/>
      <c r="J16" s="18"/>
      <c r="K16" s="5" t="s">
        <v>21</v>
      </c>
      <c r="L16" s="5"/>
      <c r="M16" s="5" t="s">
        <v>26</v>
      </c>
      <c r="N16" s="5"/>
    </row>
    <row r="17" spans="1:15">
      <c r="A17" s="5">
        <f>_xlfn.ISOWEEKNUM(D17)</f>
        <v>41</v>
      </c>
      <c r="B17" s="5">
        <v>8</v>
      </c>
      <c r="C17" s="5" t="str">
        <f>TEXT(D17,"dd mmm")&amp;" t/m "&amp;TEXT(E17,"dd mmm")</f>
        <v>06 Oct t/m 10 Oct</v>
      </c>
      <c r="D17" s="15">
        <f>D15+7</f>
        <v>45936</v>
      </c>
      <c r="E17" s="15">
        <f>E15+7</f>
        <v>45940</v>
      </c>
      <c r="F17" s="5">
        <v>5</v>
      </c>
      <c r="G17" s="5"/>
      <c r="H17" s="16">
        <v>2</v>
      </c>
      <c r="I17" s="8" t="s">
        <v>27</v>
      </c>
      <c r="J17" s="18" t="s">
        <v>21</v>
      </c>
      <c r="K17" s="5" t="s">
        <v>21</v>
      </c>
      <c r="L17" s="5" t="s">
        <v>28</v>
      </c>
      <c r="M17" s="5" t="s">
        <v>21</v>
      </c>
      <c r="N17" s="19" t="s">
        <v>29</v>
      </c>
    </row>
    <row r="18" spans="1:15">
      <c r="A18" s="5"/>
      <c r="B18" s="5"/>
      <c r="C18" s="5"/>
      <c r="D18" s="15"/>
      <c r="E18" s="15"/>
      <c r="F18" s="5"/>
      <c r="G18" s="5"/>
      <c r="H18" s="16"/>
      <c r="I18" s="8"/>
      <c r="J18" s="18"/>
      <c r="K18" s="5" t="s">
        <v>21</v>
      </c>
      <c r="L18" s="5"/>
      <c r="M18" s="5"/>
    </row>
    <row r="19" spans="1:15">
      <c r="A19" s="20">
        <f>_xlfn.ISOWEEKNUM(D19)</f>
        <v>42</v>
      </c>
      <c r="B19" s="21" t="s">
        <v>30</v>
      </c>
      <c r="C19" s="20" t="str">
        <f>TEXT(D19,"dd mmm")&amp;" t/m "&amp;TEXT(E19,"dd mmm")</f>
        <v>13 Oct t/m 17 Oct</v>
      </c>
      <c r="D19" s="22">
        <f>D17+7</f>
        <v>45943</v>
      </c>
      <c r="E19" s="22">
        <f>E17+7</f>
        <v>45947</v>
      </c>
      <c r="F19" s="20" t="s">
        <v>21</v>
      </c>
      <c r="G19" s="20"/>
      <c r="H19" s="23" t="s">
        <v>21</v>
      </c>
      <c r="I19" s="24" t="s">
        <v>31</v>
      </c>
      <c r="J19" s="25" t="s">
        <v>21</v>
      </c>
      <c r="K19" s="20"/>
      <c r="L19" s="20" t="s">
        <v>21</v>
      </c>
      <c r="M19" s="20" t="s">
        <v>21</v>
      </c>
      <c r="N19" s="26" t="s">
        <v>21</v>
      </c>
    </row>
    <row r="20" spans="1:15">
      <c r="A20" s="5">
        <f>_xlfn.ISOWEEKNUM(D20)</f>
        <v>43</v>
      </c>
      <c r="B20" s="5">
        <v>9</v>
      </c>
      <c r="C20" s="5" t="str">
        <f>TEXT(D20,"dd mmm")&amp;" t/m "&amp;TEXT(E20,"dd mmm")</f>
        <v>20 Oct t/m 24 Oct</v>
      </c>
      <c r="D20" s="15">
        <f>D19+7</f>
        <v>45950</v>
      </c>
      <c r="E20" s="15">
        <f>E19+7</f>
        <v>45954</v>
      </c>
      <c r="F20" s="5">
        <v>5</v>
      </c>
      <c r="G20" s="5"/>
      <c r="H20" s="16">
        <v>2</v>
      </c>
      <c r="I20" s="8" t="s">
        <v>23</v>
      </c>
      <c r="J20" s="18"/>
      <c r="K20" s="5"/>
      <c r="L20" s="5"/>
      <c r="M20" s="5"/>
      <c r="N20" s="19" t="s">
        <v>32</v>
      </c>
    </row>
    <row r="21" spans="1:15">
      <c r="A21" s="5"/>
      <c r="B21" s="5"/>
      <c r="C21" s="5"/>
      <c r="D21" s="15"/>
      <c r="E21" s="15"/>
      <c r="F21" s="5"/>
      <c r="G21" s="5"/>
      <c r="H21" s="16"/>
      <c r="I21" s="8"/>
      <c r="J21" s="18"/>
      <c r="K21" s="5"/>
      <c r="L21" s="5"/>
      <c r="M21" s="5"/>
      <c r="N21" s="27" t="s">
        <v>21</v>
      </c>
    </row>
    <row r="22" spans="1:15">
      <c r="A22" s="5">
        <f>_xlfn.ISOWEEKNUM(D22)</f>
        <v>44</v>
      </c>
      <c r="B22" s="5">
        <v>10</v>
      </c>
      <c r="C22" s="5" t="str">
        <f>TEXT(D22,"dd mmm")&amp;" t/m "&amp;TEXT(E22,"dd mmm")</f>
        <v>27 Oct t/m 31 Oct</v>
      </c>
      <c r="D22" s="15">
        <f>D20+7</f>
        <v>45957</v>
      </c>
      <c r="E22" s="15">
        <f>E20+7</f>
        <v>45961</v>
      </c>
      <c r="F22" s="5">
        <v>5</v>
      </c>
      <c r="G22" s="5"/>
      <c r="H22" s="16">
        <v>2</v>
      </c>
      <c r="I22" s="8" t="s">
        <v>23</v>
      </c>
      <c r="J22" s="5" t="s">
        <v>21</v>
      </c>
      <c r="K22" s="28"/>
      <c r="L22" s="28" t="s">
        <v>21</v>
      </c>
      <c r="M22" s="28" t="s">
        <v>21</v>
      </c>
      <c r="N22" s="7" t="s">
        <v>21</v>
      </c>
    </row>
    <row r="23" spans="1:15">
      <c r="A23" s="5"/>
      <c r="B23" s="5"/>
      <c r="C23" s="5"/>
      <c r="D23" s="15"/>
      <c r="E23" s="15"/>
      <c r="F23" s="5"/>
      <c r="G23" s="5"/>
      <c r="H23" s="16"/>
      <c r="I23" s="8"/>
      <c r="J23" s="5"/>
      <c r="K23" s="5"/>
      <c r="L23" s="29" t="s">
        <v>33</v>
      </c>
      <c r="M23" s="5" t="s">
        <v>21</v>
      </c>
      <c r="N23" s="2" t="s">
        <v>21</v>
      </c>
    </row>
    <row r="24" spans="1:15">
      <c r="A24" s="5">
        <f>_xlfn.ISOWEEKNUM(D24)</f>
        <v>45</v>
      </c>
      <c r="B24" s="5">
        <v>11</v>
      </c>
      <c r="C24" s="5" t="str">
        <f>TEXT(D24,"dd mmm")&amp;" t/m "&amp;TEXT(E24,"dd mmm")</f>
        <v>03 Nov t/m 07 Nov</v>
      </c>
      <c r="D24" s="15">
        <f>D22+7</f>
        <v>45964</v>
      </c>
      <c r="E24" s="15">
        <f>E22+7</f>
        <v>45968</v>
      </c>
      <c r="F24" s="5">
        <v>5</v>
      </c>
      <c r="G24" s="5"/>
      <c r="H24" s="16">
        <v>2</v>
      </c>
      <c r="I24" s="8" t="s">
        <v>23</v>
      </c>
      <c r="J24" s="9" t="s">
        <v>21</v>
      </c>
      <c r="K24" s="5"/>
      <c r="L24" s="5" t="s">
        <v>21</v>
      </c>
      <c r="M24" s="5" t="s">
        <v>21</v>
      </c>
      <c r="N24" s="5"/>
    </row>
    <row r="25" spans="1:15">
      <c r="A25" s="5"/>
      <c r="B25" s="5"/>
      <c r="C25" s="5"/>
      <c r="D25" s="15"/>
      <c r="E25" s="15"/>
      <c r="F25" s="5"/>
      <c r="G25" s="5"/>
      <c r="H25" s="16"/>
      <c r="I25" s="8"/>
      <c r="J25" s="9" t="s">
        <v>21</v>
      </c>
      <c r="K25" s="5"/>
      <c r="L25" s="5"/>
      <c r="M25" s="5"/>
      <c r="N25" s="5"/>
    </row>
    <row r="26" spans="1:15">
      <c r="A26" s="5">
        <v>46</v>
      </c>
      <c r="B26" s="5">
        <v>12</v>
      </c>
      <c r="C26" s="5" t="str">
        <f>TEXT(D26,"dd mmm")&amp;" t/m "&amp;TEXT(E26,"dd mmm")</f>
        <v>10 Nov t/m 14 Nov</v>
      </c>
      <c r="D26" s="15">
        <f>D24+7</f>
        <v>45971</v>
      </c>
      <c r="E26" s="15">
        <f>E24+7</f>
        <v>45975</v>
      </c>
      <c r="F26" s="5">
        <v>5</v>
      </c>
      <c r="G26" s="5"/>
      <c r="H26" s="16">
        <v>2</v>
      </c>
      <c r="I26" s="8" t="s">
        <v>23</v>
      </c>
      <c r="J26" s="5"/>
      <c r="K26" s="5"/>
      <c r="L26" s="5"/>
      <c r="M26" s="5"/>
      <c r="N26" s="7" t="s">
        <v>21</v>
      </c>
    </row>
    <row r="27" spans="1:15">
      <c r="A27" s="5"/>
      <c r="B27" s="5"/>
      <c r="C27" s="5"/>
      <c r="D27" s="5"/>
      <c r="E27" s="5"/>
      <c r="F27" s="5"/>
      <c r="G27" s="5"/>
      <c r="H27" s="7"/>
      <c r="I27" s="8"/>
      <c r="J27" s="5"/>
      <c r="K27" s="5"/>
      <c r="L27" s="5"/>
      <c r="M27" s="5"/>
      <c r="N27" s="5"/>
    </row>
    <row r="28" spans="1:15">
      <c r="A28" s="5">
        <f>_xlfn.ISOWEEKNUM(D28)</f>
        <v>47</v>
      </c>
      <c r="B28" s="5">
        <v>13</v>
      </c>
      <c r="C28" s="5" t="str">
        <f>TEXT(D28,"dd mmm")&amp;" t/m "&amp;TEXT(E28,"dd mmm")</f>
        <v>17 Nov t/m 21 Nov</v>
      </c>
      <c r="D28" s="15">
        <f>D26+7</f>
        <v>45978</v>
      </c>
      <c r="E28" s="15">
        <f>E26+7</f>
        <v>45982</v>
      </c>
      <c r="F28" s="5">
        <v>4</v>
      </c>
      <c r="G28" s="5">
        <f>SUM(F17:F28)</f>
        <v>29</v>
      </c>
      <c r="H28" s="16">
        <v>2</v>
      </c>
      <c r="I28" s="8" t="s">
        <v>34</v>
      </c>
      <c r="J28" s="5" t="s">
        <v>21</v>
      </c>
      <c r="K28" s="30" t="s">
        <v>17</v>
      </c>
      <c r="L28" s="5" t="s">
        <v>21</v>
      </c>
      <c r="M28" s="9"/>
      <c r="N28" s="7" t="s">
        <v>21</v>
      </c>
    </row>
    <row r="29" spans="1:15">
      <c r="A29" s="5"/>
      <c r="B29" s="5"/>
      <c r="C29" s="5"/>
      <c r="D29" s="15"/>
      <c r="E29" s="15"/>
      <c r="F29" s="5"/>
      <c r="G29" s="5"/>
      <c r="H29" s="16"/>
      <c r="I29" s="8"/>
      <c r="J29" s="5"/>
      <c r="K29" s="5"/>
      <c r="L29" s="29" t="s">
        <v>33</v>
      </c>
      <c r="M29" s="9" t="s">
        <v>35</v>
      </c>
      <c r="N29" s="5"/>
    </row>
    <row r="30" spans="1:15">
      <c r="A30" s="5">
        <f>_xlfn.ISOWEEKNUM(D30)</f>
        <v>48</v>
      </c>
      <c r="B30" s="5">
        <v>14</v>
      </c>
      <c r="C30" s="5" t="str">
        <f>TEXT(D30,"dd mmm")&amp;" t/m "&amp;TEXT(E30,"dd mmm")</f>
        <v>24 Nov t/m 28 Nov</v>
      </c>
      <c r="D30" s="15">
        <f>D28+7</f>
        <v>45985</v>
      </c>
      <c r="E30" s="15">
        <f>E28+7</f>
        <v>45989</v>
      </c>
      <c r="F30" s="5">
        <v>5</v>
      </c>
      <c r="G30" s="5"/>
      <c r="H30" s="16">
        <v>3</v>
      </c>
      <c r="I30" s="8" t="s">
        <v>23</v>
      </c>
      <c r="J30" s="5" t="s">
        <v>21</v>
      </c>
      <c r="K30" s="9" t="s">
        <v>21</v>
      </c>
      <c r="L30" s="5" t="s">
        <v>21</v>
      </c>
      <c r="M30" s="5" t="s">
        <v>21</v>
      </c>
      <c r="N30" s="5" t="s">
        <v>21</v>
      </c>
    </row>
    <row r="31" spans="1:15">
      <c r="A31" s="5"/>
      <c r="B31" s="5"/>
      <c r="C31" s="5"/>
      <c r="D31" s="15"/>
      <c r="E31" s="15"/>
      <c r="F31" s="5"/>
      <c r="G31" s="5"/>
      <c r="H31" s="16"/>
      <c r="I31" s="8"/>
      <c r="J31" s="5"/>
      <c r="K31" s="9"/>
      <c r="L31" s="9"/>
      <c r="M31" s="5"/>
      <c r="N31" s="5"/>
    </row>
    <row r="32" spans="1:15">
      <c r="A32" s="5">
        <f>_xlfn.ISOWEEKNUM(D32)</f>
        <v>49</v>
      </c>
      <c r="B32" s="5">
        <v>15</v>
      </c>
      <c r="C32" s="5" t="str">
        <f>TEXT(D32,"dd mmm")&amp;" t/m "&amp;TEXT(E32,"dd mmm")</f>
        <v>01 Dec t/m 05 Dec</v>
      </c>
      <c r="D32" s="15">
        <f>D30+7</f>
        <v>45992</v>
      </c>
      <c r="E32" s="15">
        <f>E30+7</f>
        <v>45996</v>
      </c>
      <c r="F32" s="5">
        <v>5</v>
      </c>
      <c r="G32" s="5"/>
      <c r="H32" s="16">
        <v>3</v>
      </c>
      <c r="I32" s="8" t="s">
        <v>23</v>
      </c>
      <c r="J32" s="31" t="s">
        <v>21</v>
      </c>
      <c r="K32" s="5"/>
      <c r="L32" s="32" t="s">
        <v>21</v>
      </c>
      <c r="M32" s="5" t="s">
        <v>21</v>
      </c>
      <c r="N32" s="31" t="s">
        <v>21</v>
      </c>
      <c r="O32" s="33"/>
    </row>
    <row r="33" spans="1:15">
      <c r="A33" s="5"/>
      <c r="B33" s="5"/>
      <c r="C33" s="5"/>
      <c r="D33" s="15"/>
      <c r="E33" s="15"/>
      <c r="F33" s="5"/>
      <c r="G33" s="5"/>
      <c r="H33" s="16"/>
      <c r="I33" s="8"/>
      <c r="J33" s="31"/>
      <c r="K33" s="5"/>
      <c r="L33" s="29" t="s">
        <v>33</v>
      </c>
      <c r="M33" s="5"/>
      <c r="N33" s="31"/>
      <c r="O33" s="1"/>
    </row>
    <row r="34" spans="1:15">
      <c r="A34" s="5">
        <f>_xlfn.ISOWEEKNUM(D34)</f>
        <v>50</v>
      </c>
      <c r="B34" s="5">
        <v>16</v>
      </c>
      <c r="C34" s="5" t="str">
        <f>TEXT(D34,"dd mmm")&amp;" t/m "&amp;TEXT(E34,"dd mmm")</f>
        <v>08 Dec t/m 12 Dec</v>
      </c>
      <c r="D34" s="15">
        <f>D32+7</f>
        <v>45999</v>
      </c>
      <c r="E34" s="15">
        <f>E32+7</f>
        <v>46003</v>
      </c>
      <c r="F34" s="5">
        <v>5</v>
      </c>
      <c r="G34" s="5"/>
      <c r="H34" s="5">
        <v>3</v>
      </c>
      <c r="I34" s="8" t="s">
        <v>23</v>
      </c>
      <c r="J34" s="5" t="s">
        <v>21</v>
      </c>
      <c r="K34" s="7"/>
      <c r="L34" s="5"/>
      <c r="M34" s="7"/>
      <c r="N34" s="5"/>
    </row>
    <row r="35" spans="1:15">
      <c r="A35" s="5"/>
      <c r="B35" s="5"/>
      <c r="C35" s="5"/>
      <c r="D35" s="15"/>
      <c r="E35" s="15"/>
      <c r="F35" s="5"/>
      <c r="G35" s="5"/>
      <c r="H35" s="5"/>
      <c r="I35" s="8"/>
      <c r="J35" s="5"/>
      <c r="K35" s="7"/>
      <c r="L35" s="34" t="s">
        <v>36</v>
      </c>
      <c r="M35" s="34" t="s">
        <v>36</v>
      </c>
      <c r="N35" s="7"/>
    </row>
    <row r="36" spans="1:15">
      <c r="A36" s="10">
        <f>_xlfn.ISOWEEKNUM(D36)</f>
        <v>51</v>
      </c>
      <c r="B36" s="10">
        <v>17</v>
      </c>
      <c r="C36" s="10" t="str">
        <f>TEXT(D36,"dd mmm")&amp;" t/m "&amp;TEXT(E36,"dd mmm")</f>
        <v>15 Dec t/m 19 Dec</v>
      </c>
      <c r="D36" s="11">
        <f>D34+7</f>
        <v>46006</v>
      </c>
      <c r="E36" s="11">
        <f>E34+7</f>
        <v>46010</v>
      </c>
      <c r="F36" s="10">
        <v>3</v>
      </c>
      <c r="G36" s="10"/>
      <c r="H36" s="10" t="s">
        <v>21</v>
      </c>
      <c r="I36" s="35" t="s">
        <v>37</v>
      </c>
      <c r="J36" s="36" t="s">
        <v>21</v>
      </c>
      <c r="K36" s="10"/>
      <c r="L36" s="36" t="s">
        <v>21</v>
      </c>
      <c r="M36" s="30" t="s">
        <v>38</v>
      </c>
      <c r="N36" s="30" t="s">
        <v>38</v>
      </c>
      <c r="O36" s="37" t="s">
        <v>21</v>
      </c>
    </row>
    <row r="37" spans="1:15">
      <c r="A37" s="10"/>
      <c r="B37" s="10"/>
      <c r="C37" s="10"/>
      <c r="D37" s="11"/>
      <c r="E37" s="11"/>
      <c r="F37" s="10"/>
      <c r="G37" s="10"/>
      <c r="H37" s="10"/>
      <c r="I37" s="35"/>
      <c r="J37" s="36"/>
      <c r="K37" s="10"/>
      <c r="L37" s="36" t="s">
        <v>39</v>
      </c>
      <c r="M37" s="7"/>
      <c r="N37" s="7"/>
      <c r="O37" s="38"/>
    </row>
    <row r="38" spans="1:15">
      <c r="A38" s="39">
        <f>_xlfn.ISOWEEKNUM(D38)</f>
        <v>52</v>
      </c>
      <c r="B38" s="40" t="s">
        <v>40</v>
      </c>
      <c r="C38" s="39" t="str">
        <f>TEXT(D38,"dd mmm")&amp;" t/m "&amp;TEXT(E38,"dd mmm")</f>
        <v>22 Dec t/m 26 Dec</v>
      </c>
      <c r="D38" s="41">
        <f>D36+7</f>
        <v>46013</v>
      </c>
      <c r="E38" s="41">
        <f>E36+7</f>
        <v>46017</v>
      </c>
      <c r="F38" s="39"/>
      <c r="G38" s="39"/>
      <c r="H38" s="39"/>
      <c r="I38" s="24" t="s">
        <v>41</v>
      </c>
      <c r="J38" s="39"/>
      <c r="K38" s="39"/>
      <c r="L38" s="39"/>
      <c r="M38" s="39" t="s">
        <v>21</v>
      </c>
      <c r="N38" s="39"/>
    </row>
    <row r="39" spans="1:15">
      <c r="A39" s="20">
        <f>_xlfn.ISOWEEKNUM(D39)</f>
        <v>1</v>
      </c>
      <c r="B39" s="20" t="s">
        <v>21</v>
      </c>
      <c r="C39" s="20" t="str">
        <f>TEXT(D39,"dd mmm")&amp;" t/m "&amp;TEXT(E39,"dd mmm")</f>
        <v>29 Dec t/m 02 Jan</v>
      </c>
      <c r="D39" s="22">
        <f>D38+7</f>
        <v>46020</v>
      </c>
      <c r="E39" s="22">
        <f>E38+7</f>
        <v>46024</v>
      </c>
      <c r="F39" s="20" t="s">
        <v>21</v>
      </c>
      <c r="G39" s="20"/>
      <c r="H39" s="20"/>
      <c r="I39" s="24" t="s">
        <v>42</v>
      </c>
      <c r="J39" s="42" t="s">
        <v>21</v>
      </c>
      <c r="K39" s="20"/>
      <c r="L39" s="43" t="s">
        <v>21</v>
      </c>
      <c r="M39" s="20"/>
      <c r="N39" s="42" t="s">
        <v>21</v>
      </c>
    </row>
    <row r="40" spans="1:15">
      <c r="A40" s="5">
        <f>_xlfn.ISOWEEKNUM(D40)</f>
        <v>2</v>
      </c>
      <c r="B40" s="5">
        <v>18</v>
      </c>
      <c r="C40" s="5" t="str">
        <f>TEXT(D40,"dd mmm")&amp;" t/m "&amp;TEXT(E40,"dd mmm")</f>
        <v>05 Jan t/m 09 Jan</v>
      </c>
      <c r="D40" s="15">
        <f>D39+7</f>
        <v>46027</v>
      </c>
      <c r="E40" s="15">
        <f>E39+7</f>
        <v>46031</v>
      </c>
      <c r="F40" s="5">
        <v>5</v>
      </c>
      <c r="G40" s="5"/>
      <c r="H40" s="5">
        <v>3</v>
      </c>
      <c r="I40" s="8" t="s">
        <v>23</v>
      </c>
      <c r="J40" s="44" t="s">
        <v>21</v>
      </c>
      <c r="K40" s="5"/>
      <c r="L40" s="32" t="s">
        <v>21</v>
      </c>
      <c r="M40" s="5"/>
      <c r="N40" s="31" t="s">
        <v>21</v>
      </c>
    </row>
    <row r="41" spans="1:15">
      <c r="A41" s="5"/>
      <c r="B41" s="5"/>
      <c r="C41" s="5"/>
      <c r="D41" s="15"/>
      <c r="E41" s="15"/>
      <c r="F41" s="5"/>
      <c r="G41" s="5"/>
      <c r="H41" s="5"/>
      <c r="I41" s="8"/>
      <c r="J41" s="44"/>
      <c r="K41" s="5"/>
      <c r="L41" s="32"/>
      <c r="M41" s="5"/>
      <c r="N41" s="31"/>
    </row>
    <row r="42" spans="1:15" ht="21" customHeight="1">
      <c r="A42" s="5">
        <f>_xlfn.ISOWEEKNUM(D42)</f>
        <v>3</v>
      </c>
      <c r="B42" s="5">
        <v>19</v>
      </c>
      <c r="C42" s="5" t="str">
        <f>TEXT(D42,"dd mmm")&amp;" t/m "&amp;TEXT(E42,"dd mmm")</f>
        <v>12 Jan t/m 16 Jan</v>
      </c>
      <c r="D42" s="15">
        <f>D40+7</f>
        <v>46034</v>
      </c>
      <c r="E42" s="15">
        <f>E40+7</f>
        <v>46038</v>
      </c>
      <c r="F42" s="5">
        <v>5</v>
      </c>
      <c r="G42" s="5"/>
      <c r="H42" s="5">
        <v>3</v>
      </c>
      <c r="I42" s="8" t="s">
        <v>23</v>
      </c>
      <c r="J42" s="5"/>
      <c r="K42" s="5"/>
      <c r="L42" s="32" t="s">
        <v>21</v>
      </c>
      <c r="M42" s="5"/>
      <c r="N42" s="5"/>
    </row>
    <row r="43" spans="1:15">
      <c r="A43" s="5"/>
      <c r="B43" s="5"/>
      <c r="C43" s="5"/>
      <c r="D43" s="15"/>
      <c r="E43" s="15"/>
      <c r="F43" s="5"/>
      <c r="G43" s="5"/>
      <c r="H43" s="5"/>
      <c r="I43" s="8"/>
      <c r="J43" s="44" t="s">
        <v>21</v>
      </c>
      <c r="K43" s="5"/>
      <c r="L43" s="29" t="s">
        <v>33</v>
      </c>
      <c r="M43" s="5"/>
      <c r="N43" s="31"/>
    </row>
    <row r="44" spans="1:15">
      <c r="A44" s="5">
        <f>_xlfn.ISOWEEKNUM(D44)</f>
        <v>4</v>
      </c>
      <c r="B44" s="5">
        <v>20</v>
      </c>
      <c r="C44" s="5" t="str">
        <f>TEXT(D44,"dd mmm")&amp;" t/m "&amp;TEXT(E44,"dd mmm")</f>
        <v>19 Jan t/m 23 Jan</v>
      </c>
      <c r="D44" s="15">
        <f>D42+7</f>
        <v>46041</v>
      </c>
      <c r="E44" s="15">
        <f>E42+7</f>
        <v>46045</v>
      </c>
      <c r="F44" s="5">
        <v>5</v>
      </c>
      <c r="G44" s="5">
        <f>SUM(F30:F44)</f>
        <v>33</v>
      </c>
      <c r="H44" s="5">
        <v>3</v>
      </c>
      <c r="I44" s="8" t="s">
        <v>43</v>
      </c>
      <c r="J44" s="31" t="s">
        <v>21</v>
      </c>
      <c r="K44" s="5"/>
      <c r="L44" s="32" t="s">
        <v>21</v>
      </c>
      <c r="M44" s="9"/>
      <c r="N44" s="5"/>
    </row>
    <row r="45" spans="1:15">
      <c r="A45" s="5"/>
      <c r="B45" s="5"/>
      <c r="C45" s="5"/>
      <c r="D45" s="15"/>
      <c r="E45" s="15" t="s">
        <v>21</v>
      </c>
      <c r="F45" s="5"/>
      <c r="G45" s="5"/>
      <c r="H45" s="5"/>
      <c r="I45" s="8"/>
      <c r="J45" s="31"/>
      <c r="K45" s="5"/>
      <c r="L45" s="45"/>
      <c r="M45" s="45"/>
      <c r="N45" s="44" t="s">
        <v>21</v>
      </c>
    </row>
    <row r="46" spans="1:15">
      <c r="A46" s="5">
        <f>_xlfn.ISOWEEKNUM(D46)</f>
        <v>5</v>
      </c>
      <c r="B46" s="5">
        <v>21</v>
      </c>
      <c r="C46" s="5" t="str">
        <f>TEXT(D46,"dd mmm")&amp;" t/m "&amp;TEXT(E46,"dd mmm")</f>
        <v>26 Jan t/m 30 Jan</v>
      </c>
      <c r="D46" s="15">
        <f>D44+7</f>
        <v>46048</v>
      </c>
      <c r="E46" s="15">
        <f>E44+7</f>
        <v>46052</v>
      </c>
      <c r="F46" s="5">
        <v>5</v>
      </c>
      <c r="G46" s="5"/>
      <c r="H46" s="5">
        <v>4</v>
      </c>
      <c r="I46" s="8" t="s">
        <v>44</v>
      </c>
      <c r="J46" s="31" t="s">
        <v>21</v>
      </c>
      <c r="K46" s="9" t="s">
        <v>21</v>
      </c>
      <c r="L46" s="32"/>
      <c r="M46" s="5"/>
      <c r="N46" s="31" t="s">
        <v>21</v>
      </c>
    </row>
    <row r="47" spans="1:15">
      <c r="A47" s="5"/>
      <c r="B47" s="5"/>
      <c r="C47" s="5"/>
      <c r="D47" s="15"/>
      <c r="E47" s="15"/>
      <c r="F47" s="5"/>
      <c r="G47" s="5"/>
      <c r="H47" s="5"/>
      <c r="I47" s="8"/>
      <c r="J47" s="31"/>
      <c r="K47" s="9" t="s">
        <v>21</v>
      </c>
      <c r="L47" s="29" t="s">
        <v>45</v>
      </c>
      <c r="M47" s="5"/>
      <c r="N47" s="31"/>
    </row>
    <row r="48" spans="1:15">
      <c r="A48" s="5">
        <f>_xlfn.ISOWEEKNUM(D48)</f>
        <v>6</v>
      </c>
      <c r="B48" s="5">
        <v>22</v>
      </c>
      <c r="C48" s="5" t="str">
        <f>TEXT(D48,"dd mmm")&amp;" t/m "&amp;TEXT(E48,"dd mmm")</f>
        <v>02 Feb t/m 06 Feb</v>
      </c>
      <c r="D48" s="15">
        <f>D46+7</f>
        <v>46055</v>
      </c>
      <c r="E48" s="15">
        <f>E46+7</f>
        <v>46059</v>
      </c>
      <c r="F48" s="5">
        <v>5</v>
      </c>
      <c r="G48" s="5"/>
      <c r="H48" s="5">
        <v>4</v>
      </c>
      <c r="I48" s="8" t="s">
        <v>23</v>
      </c>
      <c r="J48" s="31" t="s">
        <v>21</v>
      </c>
      <c r="K48" s="9"/>
      <c r="L48" s="32" t="s">
        <v>21</v>
      </c>
      <c r="M48" s="9"/>
      <c r="N48" s="31" t="s">
        <v>21</v>
      </c>
      <c r="O48" s="46" t="s">
        <v>21</v>
      </c>
    </row>
    <row r="49" spans="1:15">
      <c r="A49" s="5"/>
      <c r="B49" s="5"/>
      <c r="C49" s="5"/>
      <c r="D49" s="15"/>
      <c r="E49" s="15"/>
      <c r="F49" s="5"/>
      <c r="G49" s="5"/>
      <c r="H49" s="5"/>
      <c r="I49" s="8"/>
      <c r="J49" s="31"/>
      <c r="K49" s="5"/>
      <c r="L49" s="32"/>
      <c r="M49" s="9" t="s">
        <v>21</v>
      </c>
      <c r="N49" s="31"/>
    </row>
    <row r="50" spans="1:15">
      <c r="A50" s="5">
        <f>_xlfn.ISOWEEKNUM(D50)</f>
        <v>7</v>
      </c>
      <c r="B50" s="5">
        <v>23</v>
      </c>
      <c r="C50" s="5" t="str">
        <f>TEXT(D50,"dd mmm")&amp;" t/m "&amp;TEXT(E50,"dd mmm")</f>
        <v>09 Feb t/m 13 Feb</v>
      </c>
      <c r="D50" s="15">
        <f>D48+7</f>
        <v>46062</v>
      </c>
      <c r="E50" s="15">
        <f>E48+7</f>
        <v>46066</v>
      </c>
      <c r="F50" s="5">
        <v>5</v>
      </c>
      <c r="G50" s="5"/>
      <c r="H50" s="5">
        <v>4</v>
      </c>
      <c r="I50" s="8" t="s">
        <v>23</v>
      </c>
      <c r="J50" s="31" t="s">
        <v>21</v>
      </c>
      <c r="K50" s="5"/>
      <c r="L50" s="32" t="s">
        <v>21</v>
      </c>
      <c r="M50" s="5"/>
      <c r="N50" s="31" t="s">
        <v>21</v>
      </c>
    </row>
    <row r="51" spans="1:15">
      <c r="A51" s="5" t="s">
        <v>21</v>
      </c>
      <c r="B51" s="5"/>
      <c r="C51" s="5"/>
      <c r="D51" s="15"/>
      <c r="E51" s="15"/>
      <c r="F51" s="5"/>
      <c r="G51" s="5"/>
      <c r="H51" s="5"/>
      <c r="I51" s="8"/>
      <c r="J51" s="31"/>
      <c r="K51" s="9"/>
      <c r="L51" s="32"/>
      <c r="M51" s="5"/>
      <c r="N51" s="44" t="s">
        <v>46</v>
      </c>
      <c r="O51" s="2" t="s">
        <v>21</v>
      </c>
    </row>
    <row r="52" spans="1:15">
      <c r="A52" s="20">
        <f>_xlfn.ISOWEEKNUM(D52)</f>
        <v>8</v>
      </c>
      <c r="B52" s="21" t="s">
        <v>47</v>
      </c>
      <c r="C52" s="20" t="str">
        <f>TEXT(D52,"dd mmm")&amp;" t/m "&amp;TEXT(E52,"dd mmm")</f>
        <v>16 Feb t/m 20 Feb</v>
      </c>
      <c r="D52" s="22">
        <f>D50+7</f>
        <v>46069</v>
      </c>
      <c r="E52" s="22">
        <f>E50+7</f>
        <v>46073</v>
      </c>
      <c r="F52" s="20"/>
      <c r="G52" s="20" t="s">
        <v>21</v>
      </c>
      <c r="H52" s="20">
        <v>4</v>
      </c>
      <c r="I52" s="24" t="s">
        <v>48</v>
      </c>
      <c r="J52" s="47" t="s">
        <v>49</v>
      </c>
      <c r="K52" s="21" t="s">
        <v>21</v>
      </c>
      <c r="L52" s="20"/>
      <c r="M52" s="20" t="s">
        <v>21</v>
      </c>
      <c r="N52" s="42"/>
    </row>
    <row r="53" spans="1:15">
      <c r="A53" s="48"/>
      <c r="B53" s="48"/>
      <c r="C53" s="48"/>
      <c r="D53" s="49"/>
      <c r="E53" s="49"/>
      <c r="F53" s="48"/>
      <c r="G53" s="5"/>
      <c r="H53" s="48"/>
      <c r="I53" s="50"/>
      <c r="J53" s="31"/>
      <c r="K53" s="9" t="s">
        <v>21</v>
      </c>
      <c r="L53" s="32"/>
      <c r="M53" s="48"/>
      <c r="N53" s="31"/>
    </row>
    <row r="54" spans="1:15">
      <c r="A54" s="5">
        <f>_xlfn.ISOWEEKNUM(D54)</f>
        <v>9</v>
      </c>
      <c r="B54" s="5">
        <v>24</v>
      </c>
      <c r="C54" s="5" t="str">
        <f>TEXT(D54,"dd mmm")&amp;" t/m "&amp;TEXT(E54,"dd mmm")</f>
        <v>23 Feb t/m 27 Feb</v>
      </c>
      <c r="D54" s="15">
        <f>D52+7</f>
        <v>46076</v>
      </c>
      <c r="E54" s="15">
        <f>E52+7</f>
        <v>46080</v>
      </c>
      <c r="F54" s="5">
        <v>5</v>
      </c>
      <c r="G54" s="5"/>
      <c r="H54" s="5">
        <v>4</v>
      </c>
      <c r="I54" s="8" t="s">
        <v>23</v>
      </c>
      <c r="J54" s="5"/>
      <c r="K54" s="5"/>
      <c r="L54" s="5"/>
      <c r="M54" s="5"/>
      <c r="N54" s="5" t="s">
        <v>21</v>
      </c>
    </row>
    <row r="55" spans="1:15">
      <c r="A55" s="5"/>
      <c r="B55" s="5"/>
      <c r="C55" s="5"/>
      <c r="D55" s="15"/>
      <c r="E55" s="15"/>
      <c r="F55" s="5"/>
      <c r="G55" s="5"/>
      <c r="H55" s="5"/>
      <c r="I55" s="8"/>
      <c r="J55" s="5"/>
      <c r="K55" s="5"/>
      <c r="L55" s="5"/>
      <c r="M55" s="5"/>
      <c r="N55" s="5"/>
    </row>
    <row r="56" spans="1:15">
      <c r="A56" s="5">
        <f>_xlfn.ISOWEEKNUM(D56)</f>
        <v>10</v>
      </c>
      <c r="B56" s="5">
        <v>25</v>
      </c>
      <c r="C56" s="5" t="str">
        <f>TEXT(D56,"dd mmm")&amp;" t/m "&amp;TEXT(E56,"dd mmm")</f>
        <v>02 Mar t/m 06 Mar</v>
      </c>
      <c r="D56" s="15">
        <f>D54+7</f>
        <v>46083</v>
      </c>
      <c r="E56" s="15">
        <f>E54+7</f>
        <v>46087</v>
      </c>
      <c r="F56" s="5">
        <v>5</v>
      </c>
      <c r="G56" s="5" t="s">
        <v>21</v>
      </c>
      <c r="H56" s="5">
        <v>4</v>
      </c>
      <c r="I56" s="8" t="s">
        <v>50</v>
      </c>
      <c r="J56" s="5" t="s">
        <v>21</v>
      </c>
      <c r="K56" s="5" t="s">
        <v>21</v>
      </c>
      <c r="L56" s="5"/>
      <c r="M56" s="7" t="s">
        <v>21</v>
      </c>
      <c r="N56" s="5" t="s">
        <v>21</v>
      </c>
      <c r="O56" s="2" t="s">
        <v>21</v>
      </c>
    </row>
    <row r="57" spans="1:15">
      <c r="A57" s="5"/>
      <c r="B57" s="5"/>
      <c r="C57" s="5"/>
      <c r="D57" s="15"/>
      <c r="E57" s="15"/>
      <c r="F57" s="5"/>
      <c r="G57" s="5"/>
      <c r="H57" s="5"/>
      <c r="I57" s="8"/>
      <c r="J57" s="31"/>
      <c r="K57" s="5"/>
      <c r="L57" s="5"/>
      <c r="M57" s="32"/>
      <c r="N57" s="31"/>
    </row>
    <row r="58" spans="1:15">
      <c r="A58" s="5">
        <f>_xlfn.ISOWEEKNUM(D58)</f>
        <v>11</v>
      </c>
      <c r="B58" s="5">
        <v>26</v>
      </c>
      <c r="C58" s="5" t="str">
        <f>TEXT(D58,"dd mmm")&amp;" t/m "&amp;TEXT(E58,"dd mmm")</f>
        <v>09 Mar t/m 13 Mar</v>
      </c>
      <c r="D58" s="15">
        <f>D56+7</f>
        <v>46090</v>
      </c>
      <c r="E58" s="15">
        <f>E56+7</f>
        <v>46094</v>
      </c>
      <c r="F58" s="5">
        <v>5</v>
      </c>
      <c r="G58" s="5">
        <f>SUM(F46:F58)</f>
        <v>30</v>
      </c>
      <c r="H58" s="5">
        <v>4</v>
      </c>
      <c r="I58" s="8" t="s">
        <v>51</v>
      </c>
      <c r="J58" s="31" t="s">
        <v>21</v>
      </c>
      <c r="K58" s="5"/>
      <c r="L58" s="32" t="s">
        <v>21</v>
      </c>
      <c r="M58" s="9"/>
      <c r="N58" s="5"/>
    </row>
    <row r="59" spans="1:15">
      <c r="A59" s="5"/>
      <c r="B59" s="5"/>
      <c r="C59" s="5"/>
      <c r="D59" s="15"/>
      <c r="E59" s="15"/>
      <c r="F59" s="5"/>
      <c r="G59" s="5"/>
      <c r="H59" s="5"/>
      <c r="I59" s="8"/>
      <c r="J59" s="31"/>
      <c r="K59" s="5"/>
      <c r="L59" s="32"/>
      <c r="M59" s="9"/>
      <c r="N59" s="44"/>
    </row>
    <row r="60" spans="1:15">
      <c r="A60" s="5">
        <f>_xlfn.ISOWEEKNUM(D60)</f>
        <v>12</v>
      </c>
      <c r="B60" s="5">
        <v>27</v>
      </c>
      <c r="C60" s="5" t="str">
        <f>TEXT(D60,"dd mmm")&amp;" t/m "&amp;TEXT(E60,"dd mmm")</f>
        <v>16 Mar t/m 20 Mar</v>
      </c>
      <c r="D60" s="15">
        <f>D58+7</f>
        <v>46097</v>
      </c>
      <c r="E60" s="15">
        <f>E58+7</f>
        <v>46101</v>
      </c>
      <c r="F60" s="5">
        <v>5</v>
      </c>
      <c r="G60" s="5"/>
      <c r="H60" s="5">
        <v>5</v>
      </c>
      <c r="I60" s="8" t="s">
        <v>52</v>
      </c>
      <c r="J60" s="31" t="s">
        <v>21</v>
      </c>
      <c r="K60" s="5"/>
      <c r="L60" s="45"/>
      <c r="M60" s="45"/>
      <c r="N60" s="31"/>
    </row>
    <row r="61" spans="1:15">
      <c r="A61" s="5"/>
      <c r="B61" s="5"/>
      <c r="C61" s="5"/>
      <c r="D61" s="15"/>
      <c r="E61" s="15"/>
      <c r="F61" s="5"/>
      <c r="G61" s="5"/>
      <c r="H61" s="5"/>
      <c r="I61" s="8"/>
      <c r="J61" s="31"/>
      <c r="K61" s="9"/>
      <c r="L61" s="32"/>
      <c r="M61" s="9"/>
      <c r="N61" s="31"/>
    </row>
    <row r="62" spans="1:15">
      <c r="A62" s="5">
        <f>_xlfn.ISOWEEKNUM(D62)</f>
        <v>13</v>
      </c>
      <c r="B62" s="5">
        <v>28</v>
      </c>
      <c r="C62" s="5" t="str">
        <f>TEXT(D62,"dd mmm")&amp;" t/m "&amp;TEXT(E62,"dd mmm")</f>
        <v>23 Mar t/m 27 Mar</v>
      </c>
      <c r="D62" s="15">
        <f>D60+7</f>
        <v>46104</v>
      </c>
      <c r="E62" s="15">
        <f>E60+7</f>
        <v>46108</v>
      </c>
      <c r="F62" s="5">
        <v>5</v>
      </c>
      <c r="G62" s="5"/>
      <c r="H62" s="5">
        <v>5</v>
      </c>
      <c r="I62" s="51" t="s">
        <v>53</v>
      </c>
      <c r="J62" s="31" t="s">
        <v>21</v>
      </c>
      <c r="K62" s="5"/>
      <c r="L62" s="52"/>
      <c r="M62" s="53"/>
      <c r="N62" s="54"/>
    </row>
    <row r="63" spans="1:15">
      <c r="A63" s="5"/>
      <c r="B63" s="5"/>
      <c r="C63" s="5"/>
      <c r="D63" s="15"/>
      <c r="E63" s="15"/>
      <c r="F63" s="5"/>
      <c r="G63" s="5"/>
      <c r="H63" s="5"/>
      <c r="I63" s="8"/>
      <c r="J63" s="31"/>
      <c r="K63" s="5"/>
      <c r="L63" s="32"/>
      <c r="M63" s="5"/>
      <c r="N63" s="31"/>
    </row>
    <row r="64" spans="1:15">
      <c r="A64" s="5">
        <f>_xlfn.ISOWEEKNUM(D64)</f>
        <v>14</v>
      </c>
      <c r="B64" s="5">
        <v>29</v>
      </c>
      <c r="C64" s="5" t="str">
        <f>TEXT(D64,"dd mmm")&amp;" t/m "&amp;TEXT(E64,"dd mmm")</f>
        <v>30 Mar t/m 03 Apr</v>
      </c>
      <c r="D64" s="15">
        <f>D62+7</f>
        <v>46111</v>
      </c>
      <c r="E64" s="15">
        <f>E62+7</f>
        <v>46115</v>
      </c>
      <c r="F64" s="5">
        <v>4</v>
      </c>
      <c r="G64" s="5"/>
      <c r="H64" s="5">
        <v>5</v>
      </c>
      <c r="I64" s="51" t="s">
        <v>53</v>
      </c>
      <c r="J64" s="54" t="s">
        <v>21</v>
      </c>
      <c r="K64" s="53"/>
      <c r="L64" s="32" t="s">
        <v>21</v>
      </c>
      <c r="M64" s="5"/>
      <c r="N64" s="21" t="s">
        <v>54</v>
      </c>
    </row>
    <row r="65" spans="1:15">
      <c r="A65" s="5"/>
      <c r="B65" s="5"/>
      <c r="C65" s="5"/>
      <c r="D65" s="15"/>
      <c r="E65" s="15"/>
      <c r="F65" s="5"/>
      <c r="G65" s="5"/>
      <c r="H65" s="5"/>
      <c r="I65" s="8"/>
      <c r="J65" s="31"/>
      <c r="K65" s="5"/>
      <c r="L65" s="32"/>
      <c r="M65" s="5"/>
      <c r="N65" s="5"/>
    </row>
    <row r="66" spans="1:15">
      <c r="A66" s="5">
        <f>_xlfn.ISOWEEKNUM(D66)</f>
        <v>15</v>
      </c>
      <c r="B66" s="5">
        <v>30</v>
      </c>
      <c r="C66" s="5" t="str">
        <f>TEXT(D66,"dd mmm")&amp;" t/m "&amp;TEXT(E66,"dd mmm")</f>
        <v>06 Apr t/m 10 Apr</v>
      </c>
      <c r="D66" s="15">
        <f>D64+7</f>
        <v>46118</v>
      </c>
      <c r="E66" s="15">
        <f>E64+7</f>
        <v>46122</v>
      </c>
      <c r="F66" s="5">
        <v>4</v>
      </c>
      <c r="G66" s="5" t="s">
        <v>21</v>
      </c>
      <c r="H66" s="5">
        <v>5</v>
      </c>
      <c r="I66" s="55" t="s">
        <v>55</v>
      </c>
      <c r="J66" s="47" t="s">
        <v>56</v>
      </c>
      <c r="K66" s="5" t="s">
        <v>21</v>
      </c>
      <c r="L66" s="32" t="s">
        <v>21</v>
      </c>
      <c r="M66" s="5"/>
      <c r="N66" s="5"/>
    </row>
    <row r="67" spans="1:15">
      <c r="A67" s="5"/>
      <c r="B67" s="5"/>
      <c r="C67" s="5"/>
      <c r="D67" s="15"/>
      <c r="E67" s="15"/>
      <c r="F67" s="5"/>
      <c r="G67" s="5"/>
      <c r="H67" s="5"/>
      <c r="I67" s="8"/>
      <c r="J67" s="31"/>
      <c r="K67" s="5"/>
      <c r="L67" s="32"/>
      <c r="M67" s="5"/>
      <c r="N67" s="5"/>
    </row>
    <row r="68" spans="1:15">
      <c r="A68" s="5">
        <f>_xlfn.ISOWEEKNUM(D68)</f>
        <v>16</v>
      </c>
      <c r="B68" s="5">
        <v>31</v>
      </c>
      <c r="C68" s="5" t="str">
        <f>TEXT(D68,"dd mmm")&amp;" t/m "&amp;TEXT(E68,"dd mmm")</f>
        <v>13 Apr t/m 17 Apr</v>
      </c>
      <c r="D68" s="15">
        <f>D66+7</f>
        <v>46125</v>
      </c>
      <c r="E68" s="15">
        <f>E66+7</f>
        <v>46129</v>
      </c>
      <c r="F68" s="5">
        <v>5</v>
      </c>
      <c r="G68" s="5"/>
      <c r="H68" s="5">
        <v>5</v>
      </c>
      <c r="I68" s="8" t="s">
        <v>23</v>
      </c>
      <c r="J68" s="5"/>
      <c r="K68" s="5"/>
      <c r="L68" s="5"/>
      <c r="M68" s="5"/>
      <c r="N68" s="5"/>
      <c r="O68" s="2" t="s">
        <v>21</v>
      </c>
    </row>
    <row r="69" spans="1:15">
      <c r="A69" s="5"/>
      <c r="B69" s="5"/>
      <c r="C69" s="5"/>
      <c r="D69" s="15"/>
      <c r="E69" s="15"/>
      <c r="F69" s="5"/>
      <c r="G69" s="5"/>
      <c r="H69" s="5"/>
      <c r="I69" s="8"/>
      <c r="J69" s="5"/>
      <c r="K69" s="5"/>
      <c r="L69" s="5"/>
      <c r="M69" s="5"/>
      <c r="N69" s="5"/>
    </row>
    <row r="70" spans="1:15">
      <c r="A70" s="39">
        <f>_xlfn.ISOWEEKNUM(D70)</f>
        <v>17</v>
      </c>
      <c r="B70" s="40" t="s">
        <v>57</v>
      </c>
      <c r="C70" s="39" t="str">
        <f>TEXT(D70,"dd mmm")&amp;" t/m "&amp;TEXT(E70,"dd mmm")</f>
        <v>20 Apr t/m 24 Apr</v>
      </c>
      <c r="D70" s="41">
        <f>D68+7</f>
        <v>46132</v>
      </c>
      <c r="E70" s="41">
        <f>E68+7</f>
        <v>46136</v>
      </c>
      <c r="F70" s="39"/>
      <c r="G70" s="39"/>
      <c r="H70" s="39"/>
      <c r="I70" s="56" t="s">
        <v>58</v>
      </c>
      <c r="J70" s="21" t="s">
        <v>21</v>
      </c>
      <c r="K70" s="39"/>
      <c r="L70" s="39"/>
      <c r="M70" s="39"/>
      <c r="N70" s="39"/>
    </row>
    <row r="71" spans="1:15">
      <c r="A71" s="20">
        <f>_xlfn.ISOWEEKNUM(D71)</f>
        <v>18</v>
      </c>
      <c r="B71" s="21" t="s">
        <v>58</v>
      </c>
      <c r="C71" s="20" t="str">
        <f>TEXT(D71,"dd mmm")&amp;" t/m "&amp;TEXT(E71,"dd mmm")</f>
        <v>27 Apr t/m 01 May</v>
      </c>
      <c r="D71" s="22">
        <f t="shared" ref="D71:E72" si="0">D70+7</f>
        <v>46139</v>
      </c>
      <c r="E71" s="22">
        <f t="shared" si="0"/>
        <v>46143</v>
      </c>
      <c r="F71" s="20" t="s">
        <v>21</v>
      </c>
      <c r="G71" s="20"/>
      <c r="H71" s="57"/>
      <c r="I71" s="24" t="s">
        <v>58</v>
      </c>
      <c r="J71" s="21"/>
      <c r="K71" s="20"/>
      <c r="L71" s="20"/>
      <c r="M71" s="20" t="s">
        <v>21</v>
      </c>
      <c r="N71" s="20"/>
    </row>
    <row r="72" spans="1:15">
      <c r="A72" s="5">
        <f>_xlfn.ISOWEEKNUM(D72)</f>
        <v>19</v>
      </c>
      <c r="B72" s="5">
        <v>32</v>
      </c>
      <c r="C72" s="5" t="str">
        <f>TEXT(D72,"dd mmm")&amp;" t/m "&amp;TEXT(E72,"dd mmm")</f>
        <v>04 May t/m 08 May</v>
      </c>
      <c r="D72" s="15">
        <f t="shared" si="0"/>
        <v>46146</v>
      </c>
      <c r="E72" s="15">
        <f t="shared" si="0"/>
        <v>46150</v>
      </c>
      <c r="F72" s="5">
        <v>2</v>
      </c>
      <c r="G72" s="5" t="s">
        <v>21</v>
      </c>
      <c r="H72" s="5" t="s">
        <v>21</v>
      </c>
      <c r="I72" s="36" t="s">
        <v>59</v>
      </c>
      <c r="J72" s="21" t="s">
        <v>60</v>
      </c>
      <c r="K72" s="21" t="s">
        <v>60</v>
      </c>
      <c r="L72" s="14" t="s">
        <v>38</v>
      </c>
      <c r="M72" s="36" t="s">
        <v>59</v>
      </c>
      <c r="N72" s="36" t="s">
        <v>59</v>
      </c>
    </row>
    <row r="73" spans="1:15">
      <c r="A73" s="5"/>
      <c r="B73" s="5"/>
      <c r="C73" s="5"/>
      <c r="D73" s="15"/>
      <c r="E73" s="15"/>
      <c r="F73" s="5"/>
      <c r="G73" s="5" t="s">
        <v>21</v>
      </c>
      <c r="H73" s="5"/>
      <c r="I73" s="8"/>
      <c r="J73" s="5"/>
      <c r="K73" s="5"/>
      <c r="L73" s="5"/>
      <c r="M73" s="9" t="s">
        <v>21</v>
      </c>
      <c r="N73" s="9" t="s">
        <v>21</v>
      </c>
    </row>
    <row r="74" spans="1:15">
      <c r="A74" s="5">
        <f>_xlfn.ISOWEEKNUM(D74)</f>
        <v>20</v>
      </c>
      <c r="B74" s="5">
        <v>33</v>
      </c>
      <c r="C74" s="5" t="str">
        <f>TEXT(D74,"dd mmm")&amp;" t/m "&amp;TEXT(E74,"dd mmm")</f>
        <v>11 May t/m 15 May</v>
      </c>
      <c r="D74" s="15">
        <f>D72+7</f>
        <v>46153</v>
      </c>
      <c r="E74" s="15">
        <f>E72+7</f>
        <v>46157</v>
      </c>
      <c r="F74" s="5">
        <v>3</v>
      </c>
      <c r="G74" s="5"/>
      <c r="H74" s="5" t="s">
        <v>21</v>
      </c>
      <c r="I74" s="8" t="s">
        <v>21</v>
      </c>
      <c r="J74" s="36" t="s">
        <v>59</v>
      </c>
      <c r="K74" s="36" t="s">
        <v>59</v>
      </c>
      <c r="L74" s="36" t="s">
        <v>59</v>
      </c>
      <c r="M74" s="21" t="s">
        <v>61</v>
      </c>
      <c r="N74" s="21" t="s">
        <v>62</v>
      </c>
    </row>
    <row r="75" spans="1:15">
      <c r="A75" s="5"/>
      <c r="B75" s="5"/>
      <c r="C75" s="5"/>
      <c r="D75" s="15"/>
      <c r="E75" s="15"/>
      <c r="F75" s="5"/>
      <c r="G75" s="5"/>
      <c r="H75" s="5"/>
      <c r="I75" s="8"/>
      <c r="J75" s="31"/>
      <c r="K75" s="5"/>
      <c r="L75" s="29" t="s">
        <v>63</v>
      </c>
      <c r="M75" s="5"/>
      <c r="N75" s="31"/>
    </row>
    <row r="76" spans="1:15">
      <c r="A76" s="5">
        <f>_xlfn.ISOWEEKNUM(D76)</f>
        <v>21</v>
      </c>
      <c r="B76" s="5">
        <v>34</v>
      </c>
      <c r="C76" s="5" t="str">
        <f>TEXT(D76,"dd mmm")&amp;" t/m "&amp;TEXT(E76,"dd mmm")</f>
        <v>18 May t/m 22 May</v>
      </c>
      <c r="D76" s="15">
        <f>D74+7</f>
        <v>46160</v>
      </c>
      <c r="E76" s="15">
        <f>E74+7</f>
        <v>46164</v>
      </c>
      <c r="F76" s="5">
        <v>5</v>
      </c>
      <c r="G76" s="5">
        <f>SUM(F60:F76)</f>
        <v>33</v>
      </c>
      <c r="H76" s="58">
        <v>5</v>
      </c>
      <c r="I76" s="8" t="s">
        <v>64</v>
      </c>
      <c r="J76" s="31" t="s">
        <v>21</v>
      </c>
      <c r="K76" s="5"/>
      <c r="L76" s="5"/>
      <c r="M76" s="5"/>
      <c r="N76" s="5"/>
    </row>
    <row r="77" spans="1:15">
      <c r="A77" s="5"/>
      <c r="B77" s="5"/>
      <c r="C77" s="5"/>
      <c r="D77" s="15"/>
      <c r="E77" s="15"/>
      <c r="F77" s="5"/>
      <c r="G77" s="5"/>
      <c r="H77" s="7"/>
      <c r="I77" s="8"/>
      <c r="J77" s="31"/>
      <c r="K77" s="5"/>
      <c r="L77" s="59" t="s">
        <v>65</v>
      </c>
      <c r="M77" s="59" t="s">
        <v>65</v>
      </c>
      <c r="N77" s="44" t="s">
        <v>21</v>
      </c>
    </row>
    <row r="78" spans="1:15">
      <c r="A78" s="5">
        <f>_xlfn.ISOWEEKNUM(D78)</f>
        <v>22</v>
      </c>
      <c r="B78" s="5">
        <v>35</v>
      </c>
      <c r="C78" s="5" t="str">
        <f>TEXT(D78,"dd mmm")&amp;" t/m "&amp;TEXT(E78,"dd mmm")</f>
        <v>25 May t/m 29 May</v>
      </c>
      <c r="D78" s="15">
        <f>D76+7</f>
        <v>46167</v>
      </c>
      <c r="E78" s="15">
        <f>E76+7</f>
        <v>46171</v>
      </c>
      <c r="F78" s="5">
        <v>4</v>
      </c>
      <c r="G78" s="5"/>
      <c r="H78" s="5">
        <v>6</v>
      </c>
      <c r="I78" s="8" t="s">
        <v>66</v>
      </c>
      <c r="J78" s="47" t="s">
        <v>67</v>
      </c>
      <c r="K78" s="5"/>
      <c r="L78" s="60" t="s">
        <v>21</v>
      </c>
      <c r="M78" s="9" t="s">
        <v>21</v>
      </c>
      <c r="N78" s="31" t="s">
        <v>21</v>
      </c>
    </row>
    <row r="79" spans="1:15">
      <c r="A79" s="5"/>
      <c r="B79" s="5"/>
      <c r="C79" s="5"/>
      <c r="D79" s="15"/>
      <c r="E79" s="15"/>
      <c r="F79" s="5"/>
      <c r="G79" s="5"/>
      <c r="H79" s="5"/>
      <c r="I79" s="8"/>
      <c r="J79" s="31"/>
      <c r="K79" s="5"/>
      <c r="L79" s="34" t="s">
        <v>68</v>
      </c>
      <c r="M79" s="34" t="s">
        <v>68</v>
      </c>
      <c r="N79" s="31"/>
      <c r="O79" s="2" t="s">
        <v>21</v>
      </c>
    </row>
    <row r="80" spans="1:15">
      <c r="A80" s="5">
        <f>_xlfn.ISOWEEKNUM(D80)</f>
        <v>23</v>
      </c>
      <c r="B80" s="5">
        <v>36</v>
      </c>
      <c r="C80" s="5" t="str">
        <f>TEXT(D80,"dd mmm")&amp;" t/m "&amp;TEXT(E80,"dd mmm")</f>
        <v>01 Jun t/m 05 Jun</v>
      </c>
      <c r="D80" s="15">
        <f>D78+7</f>
        <v>46174</v>
      </c>
      <c r="E80" s="15">
        <f>E78+7</f>
        <v>46178</v>
      </c>
      <c r="F80" s="5">
        <v>5</v>
      </c>
      <c r="G80" s="5"/>
      <c r="H80" s="5">
        <v>6</v>
      </c>
      <c r="I80" s="8" t="s">
        <v>69</v>
      </c>
      <c r="J80" s="9" t="s">
        <v>21</v>
      </c>
      <c r="K80" s="5"/>
      <c r="L80" s="60" t="s">
        <v>21</v>
      </c>
      <c r="M80" s="9" t="s">
        <v>21</v>
      </c>
      <c r="N80" s="31" t="s">
        <v>21</v>
      </c>
    </row>
    <row r="81" spans="1:15">
      <c r="A81" s="5"/>
      <c r="B81" s="5"/>
      <c r="C81" s="5"/>
      <c r="D81" s="15"/>
      <c r="E81" s="15"/>
      <c r="F81" s="5"/>
      <c r="G81" s="5"/>
      <c r="H81" s="5"/>
      <c r="I81" s="8"/>
      <c r="J81" s="5"/>
      <c r="K81" s="5"/>
      <c r="L81" s="60"/>
      <c r="M81" s="9"/>
      <c r="N81" s="31"/>
    </row>
    <row r="82" spans="1:15">
      <c r="A82" s="5">
        <f>_xlfn.ISOWEEKNUM(D82)</f>
        <v>24</v>
      </c>
      <c r="B82" s="5">
        <v>37</v>
      </c>
      <c r="C82" s="5" t="str">
        <f>TEXT(D82,"dd mmm")&amp;" t/m "&amp;TEXT(E82,"dd mmm")</f>
        <v>08 Jun t/m 12 Jun</v>
      </c>
      <c r="D82" s="15">
        <f>D80+7</f>
        <v>46181</v>
      </c>
      <c r="E82" s="15">
        <f>E80+7</f>
        <v>46185</v>
      </c>
      <c r="F82" s="5">
        <v>5</v>
      </c>
      <c r="G82" s="5"/>
      <c r="H82" s="5">
        <v>6</v>
      </c>
      <c r="I82" s="8" t="s">
        <v>23</v>
      </c>
      <c r="J82" s="31" t="s">
        <v>21</v>
      </c>
      <c r="K82" s="5"/>
      <c r="L82" s="5"/>
      <c r="M82" s="5"/>
      <c r="N82" s="5" t="s">
        <v>21</v>
      </c>
    </row>
    <row r="83" spans="1:15">
      <c r="A83" s="5"/>
      <c r="B83" s="5"/>
      <c r="C83" s="5"/>
      <c r="D83" s="15"/>
      <c r="E83" s="15"/>
      <c r="F83" s="5"/>
      <c r="G83" s="5"/>
      <c r="H83" s="5"/>
      <c r="I83" s="8"/>
      <c r="J83" s="31"/>
      <c r="K83" s="5"/>
      <c r="L83" s="32"/>
      <c r="M83" s="5"/>
      <c r="N83" s="53" t="s">
        <v>70</v>
      </c>
    </row>
    <row r="84" spans="1:15">
      <c r="A84" s="5">
        <f>_xlfn.ISOWEEKNUM(D84)</f>
        <v>25</v>
      </c>
      <c r="B84" s="5">
        <v>38</v>
      </c>
      <c r="C84" s="5" t="str">
        <f>TEXT(D84,"dd mmm")&amp;" t/m "&amp;TEXT(E84,"dd mmm")</f>
        <v>15 Jun t/m 19 Jun</v>
      </c>
      <c r="D84" s="15">
        <f>D82+7</f>
        <v>46188</v>
      </c>
      <c r="E84" s="15">
        <f>E82+7</f>
        <v>46192</v>
      </c>
      <c r="F84" s="5">
        <v>5</v>
      </c>
      <c r="G84" s="5"/>
      <c r="H84" s="5">
        <v>6</v>
      </c>
      <c r="I84" s="61" t="s">
        <v>23</v>
      </c>
      <c r="J84" s="5"/>
      <c r="K84" s="5"/>
      <c r="L84" s="5"/>
      <c r="M84" s="5" t="s">
        <v>21</v>
      </c>
      <c r="N84" s="4" t="s">
        <v>21</v>
      </c>
    </row>
    <row r="85" spans="1:15">
      <c r="A85" s="5"/>
      <c r="B85" s="5"/>
      <c r="C85" s="5"/>
      <c r="D85" s="15"/>
      <c r="E85" s="15"/>
      <c r="F85" s="5"/>
      <c r="G85" s="5"/>
      <c r="H85" s="5"/>
      <c r="I85" s="8"/>
      <c r="J85" s="5"/>
      <c r="K85" s="5"/>
      <c r="L85" s="5"/>
      <c r="M85" s="18"/>
      <c r="N85" s="14" t="s">
        <v>71</v>
      </c>
      <c r="O85" s="2" t="s">
        <v>21</v>
      </c>
    </row>
    <row r="86" spans="1:15">
      <c r="A86" s="5">
        <f>_xlfn.ISOWEEKNUM(D86)</f>
        <v>26</v>
      </c>
      <c r="B86" s="5">
        <v>39</v>
      </c>
      <c r="C86" s="5" t="str">
        <f>TEXT(D86,"dd mmm")&amp;" t/m "&amp;TEXT(E86,"dd mmm")</f>
        <v>22 Jun t/m 26 Jun</v>
      </c>
      <c r="D86" s="15">
        <f>D84+7</f>
        <v>46195</v>
      </c>
      <c r="E86" s="15">
        <f>E84+7</f>
        <v>46199</v>
      </c>
      <c r="F86" s="5">
        <v>5</v>
      </c>
      <c r="G86" s="5"/>
      <c r="H86" s="5">
        <v>6</v>
      </c>
      <c r="I86" s="8" t="s">
        <v>72</v>
      </c>
      <c r="J86" s="5" t="s">
        <v>21</v>
      </c>
      <c r="K86" s="7" t="s">
        <v>21</v>
      </c>
      <c r="L86" s="7" t="s">
        <v>21</v>
      </c>
      <c r="M86" s="18" t="s">
        <v>21</v>
      </c>
      <c r="N86" s="18" t="s">
        <v>21</v>
      </c>
    </row>
    <row r="87" spans="1:15">
      <c r="A87" s="5"/>
      <c r="B87" s="5"/>
      <c r="C87" s="5"/>
      <c r="D87" s="15"/>
      <c r="E87" s="15"/>
      <c r="F87" s="5"/>
      <c r="G87" s="5"/>
      <c r="H87" s="5"/>
      <c r="I87" s="8"/>
      <c r="J87" s="5"/>
      <c r="K87" s="7"/>
      <c r="L87" s="7"/>
      <c r="M87" s="7"/>
      <c r="N87" s="62"/>
    </row>
    <row r="88" spans="1:15">
      <c r="A88" s="5">
        <f>_xlfn.ISOWEEKNUM(D88)</f>
        <v>27</v>
      </c>
      <c r="B88" s="5">
        <v>40</v>
      </c>
      <c r="C88" s="5" t="str">
        <f>TEXT(D88,"dd mmm")&amp;" t/m "&amp;TEXT(E88,"dd mmm")</f>
        <v>29 Jun t/m 03 Jul</v>
      </c>
      <c r="D88" s="15">
        <f>D86+7</f>
        <v>46202</v>
      </c>
      <c r="E88" s="15">
        <f>E86+7</f>
        <v>46206</v>
      </c>
      <c r="F88" s="5">
        <v>5</v>
      </c>
      <c r="G88" s="5"/>
      <c r="H88" s="5">
        <v>6</v>
      </c>
      <c r="I88" s="8" t="s">
        <v>73</v>
      </c>
      <c r="J88" s="5"/>
      <c r="K88" s="5"/>
      <c r="L88" s="5"/>
      <c r="M88" s="5"/>
      <c r="N88" s="9"/>
    </row>
    <row r="89" spans="1:15">
      <c r="A89" s="5"/>
      <c r="B89" s="5"/>
      <c r="C89" s="5"/>
      <c r="D89" s="15"/>
      <c r="E89" s="15"/>
      <c r="F89" s="5"/>
      <c r="G89" s="5"/>
      <c r="H89" s="5"/>
      <c r="I89" s="8"/>
      <c r="J89" s="5"/>
      <c r="K89" s="5"/>
      <c r="L89" s="5"/>
      <c r="M89" s="5"/>
      <c r="N89" s="9"/>
    </row>
    <row r="90" spans="1:15">
      <c r="A90" s="10">
        <f t="shared" ref="A90:A95" si="1">_xlfn.ISOWEEKNUM(D90)</f>
        <v>28</v>
      </c>
      <c r="B90" s="10">
        <v>41</v>
      </c>
      <c r="C90" s="10" t="str">
        <f t="shared" ref="C90:C95" si="2">TEXT(D90,"dd mmm")&amp;" t/m "&amp;TEXT(E90,"dd mmm")</f>
        <v>06 Jul t/m 10 Jul</v>
      </c>
      <c r="D90" s="11">
        <f>D88+7</f>
        <v>46209</v>
      </c>
      <c r="E90" s="11">
        <f>E88+7</f>
        <v>46213</v>
      </c>
      <c r="F90" s="10">
        <v>3</v>
      </c>
      <c r="G90" s="10">
        <f>SUM(F78:F90)</f>
        <v>32</v>
      </c>
      <c r="H90" s="10"/>
      <c r="I90" s="36" t="s">
        <v>74</v>
      </c>
      <c r="J90" s="36" t="s">
        <v>74</v>
      </c>
      <c r="K90" s="36" t="s">
        <v>74</v>
      </c>
      <c r="L90" s="36" t="s">
        <v>74</v>
      </c>
      <c r="M90" s="14" t="s">
        <v>38</v>
      </c>
      <c r="N90" s="14" t="s">
        <v>38</v>
      </c>
    </row>
    <row r="91" spans="1:15">
      <c r="A91" s="10"/>
      <c r="B91" s="10"/>
      <c r="C91" s="10"/>
      <c r="D91" s="11"/>
      <c r="E91" s="11"/>
      <c r="F91" s="10"/>
      <c r="G91" s="10"/>
      <c r="H91" s="10"/>
      <c r="I91" s="13"/>
      <c r="J91" s="10"/>
      <c r="K91" s="10"/>
      <c r="L91" s="36" t="s">
        <v>75</v>
      </c>
      <c r="M91" s="18" t="s">
        <v>21</v>
      </c>
      <c r="N91" s="18" t="s">
        <v>21</v>
      </c>
    </row>
    <row r="92" spans="1:15">
      <c r="A92" s="63">
        <f t="shared" si="1"/>
        <v>29</v>
      </c>
      <c r="B92" s="63" t="s">
        <v>76</v>
      </c>
      <c r="C92" s="64" t="str">
        <f t="shared" si="2"/>
        <v>13 Jul t/m 17 Jul</v>
      </c>
      <c r="D92" s="65">
        <f>D90+7</f>
        <v>46216</v>
      </c>
      <c r="E92" s="65">
        <f>E90+7</f>
        <v>46220</v>
      </c>
      <c r="F92" s="66"/>
      <c r="G92" s="67"/>
      <c r="H92" s="68"/>
      <c r="I92" s="69" t="s">
        <v>77</v>
      </c>
      <c r="J92" s="63"/>
      <c r="K92" s="63"/>
      <c r="L92" s="63"/>
      <c r="M92" s="63"/>
      <c r="N92" s="63"/>
    </row>
    <row r="93" spans="1:15">
      <c r="A93" s="39">
        <f t="shared" si="1"/>
        <v>30</v>
      </c>
      <c r="B93" s="39" t="s">
        <v>76</v>
      </c>
      <c r="C93" s="39" t="str">
        <f t="shared" si="2"/>
        <v>20 Jul t/m 24 Jul</v>
      </c>
      <c r="D93" s="41">
        <f t="shared" ref="D93:E95" si="3">D92+7</f>
        <v>46223</v>
      </c>
      <c r="E93" s="41">
        <f t="shared" si="3"/>
        <v>46227</v>
      </c>
      <c r="F93" s="70"/>
      <c r="G93" s="67"/>
      <c r="H93" s="71"/>
      <c r="I93" s="72" t="s">
        <v>77</v>
      </c>
      <c r="J93" s="39"/>
      <c r="K93" s="39"/>
      <c r="L93" s="39"/>
      <c r="M93" s="39"/>
      <c r="N93" s="39"/>
    </row>
    <row r="94" spans="1:15">
      <c r="A94" s="39">
        <f t="shared" si="1"/>
        <v>31</v>
      </c>
      <c r="B94" s="39" t="s">
        <v>76</v>
      </c>
      <c r="C94" s="20" t="str">
        <f t="shared" si="2"/>
        <v>27 Jul t/m 31 Jul</v>
      </c>
      <c r="D94" s="41">
        <f t="shared" si="3"/>
        <v>46230</v>
      </c>
      <c r="E94" s="41">
        <f t="shared" si="3"/>
        <v>46234</v>
      </c>
      <c r="F94" s="70"/>
      <c r="G94" s="67"/>
      <c r="H94" s="71"/>
      <c r="I94" s="72" t="s">
        <v>77</v>
      </c>
      <c r="J94" s="39"/>
      <c r="K94" s="39"/>
      <c r="L94" s="39"/>
      <c r="M94" s="39"/>
      <c r="N94" s="39"/>
    </row>
    <row r="95" spans="1:15">
      <c r="A95" s="39">
        <f t="shared" si="1"/>
        <v>32</v>
      </c>
      <c r="B95" s="39" t="s">
        <v>76</v>
      </c>
      <c r="C95" s="39" t="str">
        <f t="shared" si="2"/>
        <v>03 Aug t/m 07 Aug</v>
      </c>
      <c r="D95" s="41">
        <f t="shared" si="3"/>
        <v>46237</v>
      </c>
      <c r="E95" s="41">
        <f t="shared" si="3"/>
        <v>46241</v>
      </c>
      <c r="F95" s="70"/>
      <c r="G95" s="67"/>
      <c r="H95" s="71"/>
      <c r="I95" s="72" t="s">
        <v>77</v>
      </c>
      <c r="J95" s="39"/>
      <c r="K95" s="39"/>
      <c r="L95" s="39"/>
      <c r="M95" s="39"/>
      <c r="N95" s="39"/>
    </row>
    <row r="96" spans="1:15">
      <c r="A96" s="73">
        <f>_xlfn.ISOWEEKNUM(D96)</f>
        <v>33</v>
      </c>
      <c r="B96" s="73" t="s">
        <v>77</v>
      </c>
      <c r="C96" s="73" t="str">
        <f>TEXT(D96,"dd mmm")&amp;" t/m "&amp;TEXT(E96,"dd mmm")</f>
        <v>10 Aug t/m 14 Aug</v>
      </c>
      <c r="D96" s="74">
        <f>D95+7</f>
        <v>46244</v>
      </c>
      <c r="E96" s="74">
        <f>E95+7</f>
        <v>46248</v>
      </c>
      <c r="F96" s="75"/>
      <c r="G96" s="67"/>
      <c r="H96" s="76"/>
      <c r="I96" s="77"/>
      <c r="J96" s="78"/>
      <c r="K96" s="78"/>
      <c r="L96" s="78"/>
      <c r="M96" s="78"/>
      <c r="N96" s="78"/>
    </row>
    <row r="97" spans="1:14">
      <c r="A97" s="20">
        <v>34</v>
      </c>
      <c r="B97" s="20" t="s">
        <v>77</v>
      </c>
      <c r="C97" s="73" t="str">
        <f t="shared" ref="C97:C98" si="4">TEXT(D97,"dd mmm")&amp;" t/m "&amp;TEXT(E97,"dd mmm")</f>
        <v>17 Aug t/m 21 Aug</v>
      </c>
      <c r="D97" s="74">
        <f t="shared" ref="D97:E98" si="5">D96+7</f>
        <v>46251</v>
      </c>
      <c r="E97" s="74">
        <f t="shared" si="5"/>
        <v>46255</v>
      </c>
      <c r="F97" s="25"/>
      <c r="G97" s="79"/>
      <c r="H97" s="80"/>
      <c r="I97" s="81"/>
      <c r="J97" s="20"/>
      <c r="K97" s="20"/>
      <c r="L97" s="20"/>
      <c r="M97" s="20"/>
      <c r="N97" s="20"/>
    </row>
    <row r="98" spans="1:14">
      <c r="A98" s="5">
        <v>35</v>
      </c>
      <c r="B98" s="5" t="s">
        <v>78</v>
      </c>
      <c r="C98" s="5" t="str">
        <f t="shared" si="4"/>
        <v>24 Aug t/m 28 Aug</v>
      </c>
      <c r="D98" s="15">
        <f t="shared" si="5"/>
        <v>46258</v>
      </c>
      <c r="E98" s="15">
        <f t="shared" si="5"/>
        <v>46262</v>
      </c>
      <c r="F98" s="18">
        <f>SUM(F3:F90)</f>
        <v>190</v>
      </c>
      <c r="G98" s="1">
        <f>SUM(G3:G90)</f>
        <v>190</v>
      </c>
      <c r="H98" s="27"/>
      <c r="I98" s="8"/>
      <c r="J98" s="5"/>
      <c r="K98" s="5"/>
      <c r="L98" s="5"/>
      <c r="M98" s="5"/>
      <c r="N98" s="5"/>
    </row>
  </sheetData>
  <conditionalFormatting sqref="K56 N56 H78:H88 H3:H26 H72:H76 H28:H7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Jacqueline Weegels</cp:lastModifiedBy>
  <cp:revision/>
  <dcterms:created xsi:type="dcterms:W3CDTF">2025-08-19T07:01:48Z</dcterms:created>
  <dcterms:modified xsi:type="dcterms:W3CDTF">2025-08-19T07:30:07Z</dcterms:modified>
  <cp:category/>
  <cp:contentStatus/>
</cp:coreProperties>
</file>